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sony 7 февраля 2022\работа 2014\Документы\сертификаты\VOLSIP 2022\Клиенты прайс\"/>
    </mc:Choice>
  </mc:AlternateContent>
  <xr:revisionPtr revIDLastSave="0" documentId="13_ncr:1_{8AF05BB7-76AF-46C2-9293-CD707ADEDAB1}" xr6:coauthVersionLast="36" xr6:coauthVersionMax="36" xr10:uidLastSave="{00000000-0000-0000-0000-000000000000}"/>
  <bookViews>
    <workbookView xWindow="-110" yWindow="-110" windowWidth="19420" windowHeight="10560" tabRatio="843" xr2:uid="{00000000-000D-0000-FFFF-FFFF00000000}"/>
  </bookViews>
  <sheets>
    <sheet name="Бандажные ленты" sheetId="4" r:id="rId1"/>
  </sheets>
  <definedNames>
    <definedName name="_Toc475459416" localSheetId="0">'Бандажные ленты'!$D$89</definedName>
    <definedName name="_xlnm.Print_Area" localSheetId="0">'Бандажные ленты'!$A$1:$I$91</definedName>
  </definedNames>
  <calcPr calcId="191029"/>
</workbook>
</file>

<file path=xl/calcChain.xml><?xml version="1.0" encoding="utf-8"?>
<calcChain xmlns="http://schemas.openxmlformats.org/spreadsheetml/2006/main">
  <c r="H14" i="4" l="1"/>
  <c r="H15" i="4"/>
  <c r="H16" i="4"/>
  <c r="H17" i="4"/>
  <c r="H18" i="4"/>
  <c r="H41" i="4"/>
  <c r="H42" i="4"/>
  <c r="H43" i="4"/>
  <c r="H44" i="4"/>
  <c r="H45" i="4"/>
  <c r="H46" i="4"/>
  <c r="H73" i="4"/>
  <c r="H74" i="4"/>
  <c r="H75" i="4"/>
  <c r="H76" i="4"/>
  <c r="H77" i="4"/>
  <c r="H78" i="4"/>
  <c r="H79" i="4"/>
  <c r="H80" i="4"/>
  <c r="H81" i="4"/>
  <c r="H82" i="4"/>
  <c r="H88" i="4" l="1"/>
  <c r="H87" i="4" l="1"/>
  <c r="H89" i="4"/>
  <c r="H86" i="4"/>
  <c r="H72" i="4"/>
  <c r="H50" i="4"/>
  <c r="H51" i="4"/>
  <c r="H19" i="4" l="1"/>
  <c r="H68" i="4"/>
  <c r="H59" i="4" l="1"/>
  <c r="H58" i="4"/>
  <c r="H34" i="4"/>
  <c r="H32" i="4"/>
  <c r="H30" i="4"/>
  <c r="H60" i="4"/>
  <c r="H66" i="4"/>
  <c r="H67" i="4"/>
  <c r="H57" i="4"/>
  <c r="H29" i="4"/>
  <c r="H33" i="4"/>
  <c r="H31" i="4"/>
  <c r="G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Loc1</author>
    <author>Strays</author>
    <author>sony</author>
    <author>Вофка</author>
  </authors>
  <commentList>
    <comment ref="H5" authorId="0" shapeId="0" xr:uid="{00000000-0006-0000-0000-000001000000}">
      <text>
        <r>
          <rPr>
            <b/>
            <sz val="8"/>
            <color indexed="81"/>
            <rFont val="Tahoma"/>
            <family val="2"/>
            <charset val="204"/>
          </rPr>
          <t>Введите Вашу скидку в это поле.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H6" authorId="0" shapeId="0" xr:uid="{00000000-0006-0000-0000-000002000000}">
      <text>
        <r>
          <rPr>
            <b/>
            <sz val="8"/>
            <color indexed="81"/>
            <rFont val="Tahoma"/>
            <family val="2"/>
            <charset val="204"/>
          </rPr>
          <t>Курс У.Е. ООО "ЛентаМет"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H8" authorId="1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Если У.Е. не RUR</t>
        </r>
      </text>
    </comment>
    <comment ref="D14" authorId="1" shapeId="0" xr:uid="{00000000-0006-0000-0000-000004000000}">
      <text>
        <r>
          <rPr>
            <b/>
            <sz val="10"/>
            <color indexed="81"/>
            <rFont val="Tahoma"/>
            <family val="2"/>
            <charset val="204"/>
          </rPr>
          <t xml:space="preserve">для абонентских ответвлений ( Арматура ВОЛС. Нагрузка 700кг ,AISI 201 )
</t>
        </r>
      </text>
    </comment>
    <comment ref="D15" authorId="1" shapeId="0" xr:uid="{00000000-0006-0000-0000-000005000000}">
      <text>
        <r>
          <rPr>
            <b/>
            <sz val="10"/>
            <color indexed="81"/>
            <rFont val="Tahoma"/>
            <family val="2"/>
            <charset val="204"/>
          </rPr>
          <t>цена-качество. Для прокладки магистрали. Арматуа для СИП ( AISI 202 )</t>
        </r>
      </text>
    </comment>
    <comment ref="D16" authorId="1" shapeId="0" xr:uid="{00000000-0006-0000-0000-000006000000}">
      <text>
        <r>
          <rPr>
            <b/>
            <sz val="10"/>
            <color indexed="81"/>
            <rFont val="Tahoma"/>
            <family val="2"/>
            <charset val="204"/>
          </rPr>
          <t xml:space="preserve">Сталь AISI 304 высокая коррозионная стойкость.  </t>
        </r>
      </text>
    </comment>
    <comment ref="D28" authorId="2" shapeId="0" xr:uid="{00000000-0006-0000-0000-000007000000}">
      <text>
        <r>
          <rPr>
            <b/>
            <sz val="9"/>
            <color indexed="81"/>
            <rFont val="Tahoma"/>
            <family val="2"/>
            <charset val="204"/>
          </rPr>
          <t>sony:</t>
        </r>
        <r>
          <rPr>
            <sz val="9"/>
            <color indexed="81"/>
            <rFont val="Tahoma"/>
            <family val="2"/>
            <charset val="204"/>
          </rPr>
          <t xml:space="preserve">
дорожные знаки не большого размера 
</t>
        </r>
      </text>
    </comment>
    <comment ref="D73" authorId="2" shapeId="0" xr:uid="{00000000-0006-0000-0000-000008000000}">
      <text>
        <r>
          <rPr>
            <b/>
            <sz val="9"/>
            <color indexed="81"/>
            <rFont val="Tahoma"/>
            <family val="2"/>
            <charset val="204"/>
          </rPr>
          <t>sony:</t>
        </r>
        <r>
          <rPr>
            <sz val="9"/>
            <color indexed="81"/>
            <rFont val="Tahoma"/>
            <family val="2"/>
            <charset val="204"/>
          </rPr>
          <t xml:space="preserve">
AISI 304 , для ленты  от 9,5мм  до 13мм  шириной 
 </t>
        </r>
      </text>
    </comment>
    <comment ref="D74" authorId="3" shapeId="0" xr:uid="{6C536A03-AB38-401C-A999-A15829EB84FE}">
      <text>
        <r>
          <rPr>
            <b/>
            <sz val="9"/>
            <color indexed="81"/>
            <rFont val="Tahoma"/>
            <charset val="1"/>
          </rPr>
          <t>Вофка:</t>
        </r>
        <r>
          <rPr>
            <sz val="9"/>
            <color indexed="81"/>
            <rFont val="Tahoma"/>
            <charset val="1"/>
          </rPr>
          <t xml:space="preserve">
AISI 201 толщина стали 1мм</t>
        </r>
      </text>
    </comment>
    <comment ref="D75" authorId="2" shapeId="0" xr:uid="{00000000-0006-0000-0000-000009000000}">
      <text>
        <r>
          <rPr>
            <b/>
            <sz val="9"/>
            <color indexed="81"/>
            <rFont val="Tahoma"/>
            <family val="2"/>
            <charset val="204"/>
          </rPr>
          <t>sony:</t>
        </r>
        <r>
          <rPr>
            <sz val="9"/>
            <color indexed="81"/>
            <rFont val="Tahoma"/>
            <family val="2"/>
            <charset val="204"/>
          </rPr>
          <t xml:space="preserve">
AISI 304 , повыш. Коррозионная стойкость </t>
        </r>
      </text>
    </comment>
    <comment ref="D76" authorId="2" shapeId="0" xr:uid="{00000000-0006-0000-0000-00000A000000}">
      <text>
        <r>
          <rPr>
            <b/>
            <sz val="9"/>
            <color indexed="81"/>
            <rFont val="Tahoma"/>
            <family val="2"/>
            <charset val="204"/>
          </rPr>
          <t>sony:</t>
        </r>
        <r>
          <rPr>
            <sz val="9"/>
            <color indexed="81"/>
            <rFont val="Tahoma"/>
            <family val="2"/>
            <charset val="204"/>
          </rPr>
          <t xml:space="preserve">
Бюджетная марка стали 
</t>
        </r>
      </text>
    </comment>
    <comment ref="D77" authorId="3" shapeId="0" xr:uid="{66634FC5-BF72-453B-A1F9-04A636102F99}">
      <text>
        <r>
          <rPr>
            <b/>
            <sz val="9"/>
            <color indexed="81"/>
            <rFont val="Tahoma"/>
            <charset val="1"/>
          </rPr>
          <t>Вофка:</t>
        </r>
        <r>
          <rPr>
            <sz val="9"/>
            <color indexed="81"/>
            <rFont val="Tahoma"/>
            <charset val="1"/>
          </rPr>
          <t xml:space="preserve">
толщина стали 1мм , марка AISI 304
</t>
        </r>
      </text>
    </comment>
    <comment ref="D79" authorId="2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sony:</t>
        </r>
        <r>
          <rPr>
            <sz val="9"/>
            <color indexed="81"/>
            <rFont val="Tahoma"/>
            <family val="2"/>
            <charset val="204"/>
          </rPr>
          <t xml:space="preserve">
AISI 201 , 
толщина металла 0,8мм , для теплоизоляции  обычно используют 
</t>
        </r>
      </text>
    </comment>
    <comment ref="D82" authorId="2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sony:</t>
        </r>
        <r>
          <rPr>
            <sz val="9"/>
            <color indexed="81"/>
            <rFont val="Tahoma"/>
            <family val="2"/>
            <charset val="204"/>
          </rPr>
          <t xml:space="preserve">
под ленту шириной 6,5-10мм 
</t>
        </r>
      </text>
    </comment>
    <comment ref="D86" authorId="2" shapeId="0" xr:uid="{00000000-0006-0000-0000-00000D000000}">
      <text>
        <r>
          <rPr>
            <b/>
            <sz val="9"/>
            <color indexed="81"/>
            <rFont val="Tahoma"/>
            <family val="2"/>
            <charset val="204"/>
          </rPr>
          <t>sony:</t>
        </r>
        <r>
          <rPr>
            <sz val="9"/>
            <color indexed="81"/>
            <rFont val="Tahoma"/>
            <family val="2"/>
            <charset val="204"/>
          </rPr>
          <t xml:space="preserve">
Европейцы </t>
        </r>
      </text>
    </comment>
    <comment ref="D87" authorId="2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sony:</t>
        </r>
        <r>
          <rPr>
            <sz val="9"/>
            <color indexed="81"/>
            <rFont val="Tahoma"/>
            <family val="2"/>
            <charset val="204"/>
          </rPr>
          <t xml:space="preserve">
 Инструмент винтовой / классический   ширина ленты &gt;20мм / толщина 1,2мм</t>
        </r>
      </text>
    </comment>
    <comment ref="D88" authorId="2" shapeId="0" xr:uid="{00000000-0006-0000-0000-00000F000000}">
      <text>
        <r>
          <rPr>
            <b/>
            <sz val="9"/>
            <color indexed="81"/>
            <rFont val="Tahoma"/>
            <family val="2"/>
            <charset val="204"/>
          </rPr>
          <t>sony:</t>
        </r>
        <r>
          <rPr>
            <sz val="9"/>
            <color indexed="81"/>
            <rFont val="Tahoma"/>
            <family val="2"/>
            <charset val="204"/>
          </rPr>
          <t xml:space="preserve">
Храповый механизм \ трещётка \ ширина ленты &gt;20мм / толщина 1,2мм</t>
        </r>
      </text>
    </comment>
    <comment ref="D89" authorId="2" shapeId="0" xr:uid="{00000000-0006-0000-0000-000010000000}">
      <text>
        <r>
          <rPr>
            <b/>
            <sz val="9"/>
            <color indexed="81"/>
            <rFont val="Tahoma"/>
            <family val="2"/>
            <charset val="204"/>
          </rPr>
          <t>sony:</t>
        </r>
        <r>
          <rPr>
            <sz val="9"/>
            <color indexed="81"/>
            <rFont val="Tahoma"/>
            <family val="2"/>
            <charset val="204"/>
          </rPr>
          <t xml:space="preserve">
с регулировкой усилия 
ширина стяжки 4,6/7,9</t>
        </r>
      </text>
    </comment>
  </commentList>
</comments>
</file>

<file path=xl/sharedStrings.xml><?xml version="1.0" encoding="utf-8"?>
<sst xmlns="http://schemas.openxmlformats.org/spreadsheetml/2006/main" count="129" uniqueCount="107">
  <si>
    <t>Ваша скидка:</t>
  </si>
  <si>
    <t>Текущий курс ЦБ:</t>
  </si>
  <si>
    <t>http://www.cbr.ru/</t>
  </si>
  <si>
    <t>Наименование</t>
  </si>
  <si>
    <t>Ваша Цена Руб./шт.</t>
  </si>
  <si>
    <t>Цена с НДС, У.Е.</t>
  </si>
  <si>
    <t>Рисунок</t>
  </si>
  <si>
    <t>Скрепа, бугель из нержавеющей стали</t>
  </si>
  <si>
    <t>Область применения</t>
  </si>
  <si>
    <t>Параметры: размеры / длина /                                предел текучести / упаковка</t>
  </si>
  <si>
    <t>Тип нагрузки</t>
  </si>
  <si>
    <t>на опоре</t>
  </si>
  <si>
    <t>Нержавеющая Хомутная Лента (высокой нагрузки) для СИП</t>
  </si>
  <si>
    <t>0,4х20 / 50 м / (уточняется) / картон</t>
  </si>
  <si>
    <t>НХЛ 2008 Знаки</t>
  </si>
  <si>
    <t>0,8х20 / 25 м / 1200 даН / картон</t>
  </si>
  <si>
    <t>НХЛ 2007 Знаки</t>
  </si>
  <si>
    <t>0,7х20 / 25 м / (уточняется) / картон</t>
  </si>
  <si>
    <t>0,7х20 / 50 м / (уточняется) / картон</t>
  </si>
  <si>
    <t>0,7х20 / 50 м / (уточняется) / сумка</t>
  </si>
  <si>
    <t>НХЛ 2007 Знаки (50м)</t>
  </si>
  <si>
    <t>НХЛ 2008 Знаки (50м)</t>
  </si>
  <si>
    <t>0,8х20 / 50 м / 1200 даН / сумка</t>
  </si>
  <si>
    <t>0,4х10 / 50 м / (уточняется) / картон</t>
  </si>
  <si>
    <t>Лента Оцинкованная Монтажная</t>
  </si>
  <si>
    <t>0,5х20 / 50 м / (уточняется) / картон</t>
  </si>
  <si>
    <t>Инструмент для затяжки и отреза ленты</t>
  </si>
  <si>
    <t>Китай</t>
  </si>
  <si>
    <t>0,8х20 / 50 м / (уточняется) / картон</t>
  </si>
  <si>
    <t>НХЛ 2004 усиленная</t>
  </si>
  <si>
    <t>ЧХЛ 1006</t>
  </si>
  <si>
    <t>0,6х9 / 30 м / (уточняется) / пластик</t>
  </si>
  <si>
    <t>Замок для ЧХЛ</t>
  </si>
  <si>
    <t>1500 даН / 100 шт.</t>
  </si>
  <si>
    <t>500 даН / 100 шт.</t>
  </si>
  <si>
    <t>картон / 50 шт.</t>
  </si>
  <si>
    <t>Червячная Хомутная Лента (нержавеющая сталь) для монтажа отверткой</t>
  </si>
  <si>
    <t>Нержавеющая Хомутная Лента (средней нагрузки) для ВОЛС</t>
  </si>
  <si>
    <t>Нержавеющая Хомутная Лента для Бандажа</t>
  </si>
  <si>
    <t>НХЛ 1007 (30м) усил.</t>
  </si>
  <si>
    <t>НХЛ 0904 (50м)</t>
  </si>
  <si>
    <t>НХЛ 1004 (50м) усил.</t>
  </si>
  <si>
    <t>0,4х9 / 50 м / (уточняется) / картон</t>
  </si>
  <si>
    <t>НХЛ 2004 усиленная (70м)</t>
  </si>
  <si>
    <t>0,4х20 / 70 м / (уточняется) / пластик или сумка</t>
  </si>
  <si>
    <t>Нержавеющая Хомутная Лента (малой нагрузки) для Информационного оборудования и табличек</t>
  </si>
  <si>
    <t>0,7х10 / 30 м / (уточняется) / картон</t>
  </si>
  <si>
    <t>0,5х20 / 70 м / (уточняется) / картон</t>
  </si>
  <si>
    <t>400 даН / 100шт.</t>
  </si>
  <si>
    <t xml:space="preserve">на опоре </t>
  </si>
  <si>
    <t xml:space="preserve">OPV ( аналоги W 001, BTS , CVF  ) </t>
  </si>
  <si>
    <t xml:space="preserve">Клещи натяжные для ленты ( МВТ003) </t>
  </si>
  <si>
    <t xml:space="preserve">Германия ,  Франция </t>
  </si>
  <si>
    <t>Бугель А20 ( арматура СИП , NB20,B200)</t>
  </si>
  <si>
    <t>Скрепа А20 (арм/ВОЛС , A 200 , NC 20)</t>
  </si>
  <si>
    <t>http://lentamet.ru/</t>
  </si>
  <si>
    <t xml:space="preserve">Бугель С12,7 (100 шт.) аналог В10 (В100)  под ленту 1/2 дюйма или 9,5-13мм  </t>
  </si>
  <si>
    <t>НХЛ 0605 (30м ) усил.</t>
  </si>
  <si>
    <t xml:space="preserve">НХЛ 0905 (30м) усил. </t>
  </si>
  <si>
    <t xml:space="preserve">0,5х9,5 /30м/ ( уточняется ) пластик  </t>
  </si>
  <si>
    <t xml:space="preserve">0,5х6,35 / 30м /  (уточняется ) пластик </t>
  </si>
  <si>
    <t>НХЛ 1607 (50м) усил</t>
  </si>
  <si>
    <t xml:space="preserve">0,7х16 / 50м/ (уточняется ) пластик </t>
  </si>
  <si>
    <t xml:space="preserve">0,7х12/50м/ (уточняется/ пластик </t>
  </si>
  <si>
    <t xml:space="preserve">НХЛ 1207 усиленная </t>
  </si>
  <si>
    <t xml:space="preserve">Китай </t>
  </si>
  <si>
    <t>Пистолет для кабельных стяжек YJP-01</t>
  </si>
  <si>
    <t xml:space="preserve">Бандажный инструмент MBT-004  </t>
  </si>
  <si>
    <r>
      <t xml:space="preserve">тел./факс: </t>
    </r>
    <r>
      <rPr>
        <b/>
        <sz val="10"/>
        <rFont val="Times New Roman"/>
        <family val="1"/>
        <charset val="204"/>
      </rPr>
      <t xml:space="preserve"> +7 (485) 267-02-64  многоканальный </t>
    </r>
  </si>
  <si>
    <t>Курс У.Е.</t>
  </si>
  <si>
    <t xml:space="preserve">ХОМУТЫ ЛЕНТОЧНЫЕ С ЗАМКОМ </t>
  </si>
  <si>
    <t xml:space="preserve">НХЛ 1907 (25м) AISI 201 </t>
  </si>
  <si>
    <t>НХЛ 2007 (25м) магистраль AISI 202</t>
  </si>
  <si>
    <t>НХЛ 2007 (25м) усилен. AISI 304</t>
  </si>
  <si>
    <t>0,7х20 / 25 м / 2000 даН / в пластиковой кассете</t>
  </si>
  <si>
    <t>0,7х20 / 25 м / 2000 даН /в пластиковой кассете</t>
  </si>
  <si>
    <t>НХЛ 1907 (50м) AISI 201</t>
  </si>
  <si>
    <t>НХЛ 2007 (50м) магистраль AISI 202</t>
  </si>
  <si>
    <t>НХЛ 2007 (50м) усилен. AISI 304</t>
  </si>
  <si>
    <t xml:space="preserve">0,7х19 / 25 м / 700 даН / в пластиковой кассете  </t>
  </si>
  <si>
    <t xml:space="preserve">ЛЮБОЙ ЦВЕТ УПАКОВКИ </t>
  </si>
  <si>
    <t xml:space="preserve">Хомут ленточный 1 м с замком (0,7х20 нерж сталь) </t>
  </si>
  <si>
    <t xml:space="preserve">Хомут ленточный 1,5м с замком (0,8х20 нерж сталь)  </t>
  </si>
  <si>
    <t>Хомут ленточный 3м с замком (0,7х20 нерж сталь)</t>
  </si>
  <si>
    <t>ЛОМ 2005 (упаковка 50м )</t>
  </si>
  <si>
    <t>ЛОМ 2005 (упаковка70м)</t>
  </si>
  <si>
    <t>ЛОМ 2007 (упаковка 50м)</t>
  </si>
  <si>
    <t>ЛОМ 2008 (упаковка 50м)</t>
  </si>
  <si>
    <t>Бандажная Лента для Теплоизоляции ( без покрытия)</t>
  </si>
  <si>
    <t>БЛТ 2005 (упаковка 50м )</t>
  </si>
  <si>
    <t>БЛТ 2005 (упаковка 70 м)</t>
  </si>
  <si>
    <t>БЛТ 2007 (упаковка 50м)</t>
  </si>
  <si>
    <t>Бугель В20 AISI 201</t>
  </si>
  <si>
    <t>Бугель С9,5 (100шт )  для ленты шириной 6,5-10мм</t>
  </si>
  <si>
    <t>1000 даН / 100 шт.</t>
  </si>
  <si>
    <t>Скрепа А20 AISI 201 (толщина стали 0,8мм)</t>
  </si>
  <si>
    <t>Скрепа А15 AISI 304\316</t>
  </si>
  <si>
    <t>Скрепа А13 AISI 304\316</t>
  </si>
  <si>
    <t>зависит от марки стали</t>
  </si>
  <si>
    <t xml:space="preserve">Бугель С16   под ленту 14-17мм шириной </t>
  </si>
  <si>
    <t>Скрепа А20 AISI 304 ( A 200 , NC 20)</t>
  </si>
  <si>
    <t>700 даН / 100 шт.</t>
  </si>
  <si>
    <t>Скрепа А20 AISI 304 усиленная сталь 1,2мм</t>
  </si>
  <si>
    <t>0,7х19 / 50 м / 700 даН / в пластиковой кассете</t>
  </si>
  <si>
    <t>0,7х20 / 50 м / 2000 даН / в пластиковой кассете</t>
  </si>
  <si>
    <t>F 20.07 (50м)</t>
  </si>
  <si>
    <t>0,7х20 / 50 м / 700 даН / 
красный , синий , зелёный , жёлтый пластик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</si>
</sst>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&quot;р.&quot;"/>
    <numFmt numFmtId="165" formatCode="0.0%"/>
    <numFmt numFmtId="166" formatCode="#,##0&quot;р.&quot;"/>
    <numFmt numFmtId="167" formatCode="#,##0.00\ [$€-1]"/>
  </numFmts>
  <fonts count="27" x14ac:knownFonts="1">
    <font>
      <sz val="10"/>
      <name val="Arial Cyr"/>
      <charset val="204"/>
    </font>
    <font>
      <u/>
      <sz val="10"/>
      <color indexed="12"/>
      <name val="Arial Cyr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name val="Times New Roman"/>
      <family val="1"/>
      <charset val="204"/>
    </font>
    <font>
      <sz val="9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1"/>
      <color indexed="9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b/>
      <sz val="10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u/>
      <sz val="10"/>
      <name val="Times New Roman"/>
      <family val="1"/>
      <charset val="204"/>
    </font>
    <font>
      <sz val="9"/>
      <color indexed="9"/>
      <name val="Times New Roman"/>
      <family val="1"/>
      <charset val="204"/>
    </font>
    <font>
      <b/>
      <sz val="9"/>
      <color indexed="9"/>
      <name val="Times New Roman"/>
      <family val="1"/>
      <charset val="204"/>
    </font>
    <font>
      <b/>
      <sz val="10"/>
      <color indexed="81"/>
      <name val="Tahoma"/>
      <family val="2"/>
      <charset val="204"/>
    </font>
    <font>
      <b/>
      <sz val="9"/>
      <color rgb="FFFF000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sz val="9"/>
      <color indexed="81"/>
      <name val="Tahoma"/>
      <family val="2"/>
      <charset val="204"/>
    </font>
    <font>
      <sz val="9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1478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05">
    <xf numFmtId="0" fontId="0" fillId="0" borderId="0" xfId="0"/>
    <xf numFmtId="0" fontId="5" fillId="3" borderId="0" xfId="0" applyFont="1" applyFill="1" applyBorder="1" applyProtection="1">
      <protection hidden="1"/>
    </xf>
    <xf numFmtId="0" fontId="6" fillId="3" borderId="0" xfId="0" applyFont="1" applyFill="1" applyBorder="1" applyProtection="1">
      <protection hidden="1"/>
    </xf>
    <xf numFmtId="0" fontId="6" fillId="3" borderId="0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/>
      <protection hidden="1"/>
    </xf>
    <xf numFmtId="166" fontId="6" fillId="3" borderId="0" xfId="0" applyNumberFormat="1" applyFont="1" applyFill="1" applyBorder="1" applyAlignment="1" applyProtection="1">
      <alignment horizontal="center"/>
      <protection hidden="1"/>
    </xf>
    <xf numFmtId="164" fontId="5" fillId="3" borderId="0" xfId="0" applyNumberFormat="1" applyFont="1" applyFill="1" applyBorder="1" applyProtection="1">
      <protection hidden="1"/>
    </xf>
    <xf numFmtId="167" fontId="5" fillId="3" borderId="0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Protection="1"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6" fillId="0" borderId="0" xfId="0" applyFont="1" applyFill="1" applyBorder="1" applyProtection="1">
      <protection hidden="1"/>
    </xf>
    <xf numFmtId="166" fontId="5" fillId="0" borderId="0" xfId="0" applyNumberFormat="1" applyFont="1" applyFill="1" applyBorder="1" applyAlignment="1" applyProtection="1">
      <alignment horizontal="center"/>
      <protection hidden="1"/>
    </xf>
    <xf numFmtId="164" fontId="5" fillId="0" borderId="0" xfId="0" applyNumberFormat="1" applyFont="1" applyFill="1" applyBorder="1" applyProtection="1">
      <protection hidden="1"/>
    </xf>
    <xf numFmtId="167" fontId="5" fillId="0" borderId="0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166" fontId="9" fillId="3" borderId="0" xfId="0" applyNumberFormat="1" applyFont="1" applyFill="1" applyBorder="1" applyProtection="1">
      <protection hidden="1"/>
    </xf>
    <xf numFmtId="165" fontId="10" fillId="3" borderId="0" xfId="0" applyNumberFormat="1" applyFont="1" applyFill="1" applyBorder="1" applyAlignment="1" applyProtection="1">
      <alignment horizontal="center"/>
      <protection locked="0" hidden="1"/>
    </xf>
    <xf numFmtId="166" fontId="9" fillId="3" borderId="0" xfId="0" applyNumberFormat="1" applyFont="1" applyFill="1" applyBorder="1" applyAlignment="1" applyProtection="1">
      <alignment horizontal="left"/>
      <protection hidden="1"/>
    </xf>
    <xf numFmtId="164" fontId="10" fillId="3" borderId="0" xfId="0" applyNumberFormat="1" applyFont="1" applyFill="1" applyBorder="1" applyAlignment="1" applyProtection="1">
      <alignment horizontal="center"/>
      <protection locked="0" hidden="1"/>
    </xf>
    <xf numFmtId="0" fontId="11" fillId="0" borderId="0" xfId="0" applyFont="1" applyFill="1" applyBorder="1" applyProtection="1">
      <protection hidden="1"/>
    </xf>
    <xf numFmtId="0" fontId="11" fillId="0" borderId="0" xfId="0" applyFont="1" applyFill="1" applyBorder="1" applyAlignment="1" applyProtection="1">
      <alignment horizontal="center"/>
      <protection hidden="1"/>
    </xf>
    <xf numFmtId="14" fontId="12" fillId="3" borderId="0" xfId="0" applyNumberFormat="1" applyFont="1" applyFill="1" applyBorder="1" applyAlignment="1" applyProtection="1">
      <alignment horizontal="left"/>
      <protection hidden="1"/>
    </xf>
    <xf numFmtId="164" fontId="10" fillId="3" borderId="0" xfId="0" applyNumberFormat="1" applyFont="1" applyFill="1" applyBorder="1" applyAlignment="1" applyProtection="1">
      <alignment horizontal="center"/>
      <protection hidden="1"/>
    </xf>
    <xf numFmtId="0" fontId="14" fillId="0" borderId="0" xfId="1" applyFont="1" applyFill="1" applyBorder="1" applyAlignment="1" applyProtection="1">
      <protection hidden="1"/>
    </xf>
    <xf numFmtId="0" fontId="14" fillId="0" borderId="0" xfId="1" applyFont="1" applyFill="1" applyBorder="1" applyAlignment="1" applyProtection="1">
      <alignment horizontal="center"/>
      <protection hidden="1"/>
    </xf>
    <xf numFmtId="0" fontId="15" fillId="0" borderId="0" xfId="1" applyFont="1" applyFill="1" applyBorder="1" applyAlignment="1" applyProtection="1">
      <protection hidden="1"/>
    </xf>
    <xf numFmtId="0" fontId="8" fillId="3" borderId="0" xfId="0" applyFont="1" applyFill="1" applyBorder="1" applyAlignment="1" applyProtection="1">
      <alignment horizontal="center" vertical="center"/>
      <protection hidden="1"/>
    </xf>
    <xf numFmtId="0" fontId="16" fillId="3" borderId="1" xfId="0" applyFont="1" applyFill="1" applyBorder="1" applyAlignment="1" applyProtection="1">
      <alignment horizontal="center" vertical="center"/>
      <protection hidden="1"/>
    </xf>
    <xf numFmtId="0" fontId="16" fillId="3" borderId="1" xfId="0" applyFont="1" applyFill="1" applyBorder="1" applyAlignment="1" applyProtection="1">
      <alignment horizontal="center" vertical="center" wrapText="1"/>
      <protection hidden="1"/>
    </xf>
    <xf numFmtId="166" fontId="16" fillId="3" borderId="1" xfId="0" applyNumberFormat="1" applyFont="1" applyFill="1" applyBorder="1" applyAlignment="1" applyProtection="1">
      <alignment horizontal="center" vertical="center"/>
      <protection hidden="1"/>
    </xf>
    <xf numFmtId="164" fontId="17" fillId="3" borderId="1" xfId="0" applyNumberFormat="1" applyFont="1" applyFill="1" applyBorder="1" applyAlignment="1" applyProtection="1">
      <alignment horizontal="center" vertical="center"/>
      <protection hidden="1"/>
    </xf>
    <xf numFmtId="167" fontId="5" fillId="3" borderId="0" xfId="0" applyNumberFormat="1" applyFont="1" applyFill="1" applyBorder="1" applyAlignment="1" applyProtection="1">
      <alignment horizontal="center" vertical="center" wrapText="1"/>
      <protection hidden="1"/>
    </xf>
    <xf numFmtId="0" fontId="5" fillId="3" borderId="0" xfId="0" applyFont="1" applyFill="1" applyBorder="1" applyAlignment="1" applyProtection="1">
      <alignment horizontal="center" vertical="center"/>
      <protection hidden="1"/>
    </xf>
    <xf numFmtId="167" fontId="5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2" xfId="0" applyFont="1" applyFill="1" applyBorder="1" applyProtection="1">
      <protection hidden="1"/>
    </xf>
    <xf numFmtId="0" fontId="5" fillId="0" borderId="3" xfId="0" applyFont="1" applyFill="1" applyBorder="1" applyProtection="1">
      <protection hidden="1"/>
    </xf>
    <xf numFmtId="0" fontId="5" fillId="0" borderId="3" xfId="0" applyFont="1" applyFill="1" applyBorder="1" applyAlignment="1" applyProtection="1">
      <alignment horizontal="center"/>
      <protection hidden="1"/>
    </xf>
    <xf numFmtId="3" fontId="5" fillId="0" borderId="3" xfId="0" applyNumberFormat="1" applyFont="1" applyFill="1" applyBorder="1" applyAlignment="1" applyProtection="1">
      <alignment horizontal="center"/>
      <protection hidden="1"/>
    </xf>
    <xf numFmtId="166" fontId="5" fillId="0" borderId="3" xfId="0" applyNumberFormat="1" applyFont="1" applyFill="1" applyBorder="1" applyAlignment="1" applyProtection="1">
      <alignment horizontal="center"/>
      <protection hidden="1"/>
    </xf>
    <xf numFmtId="164" fontId="5" fillId="0" borderId="4" xfId="0" applyNumberFormat="1" applyFont="1" applyFill="1" applyBorder="1" applyAlignment="1" applyProtection="1">
      <alignment horizontal="center"/>
      <protection hidden="1"/>
    </xf>
    <xf numFmtId="167" fontId="5" fillId="0" borderId="0" xfId="0" applyNumberFormat="1" applyFont="1" applyFill="1" applyBorder="1" applyAlignment="1" applyProtection="1">
      <alignment horizontal="center" vertical="center"/>
      <protection hidden="1"/>
    </xf>
    <xf numFmtId="0" fontId="5" fillId="0" borderId="5" xfId="0" applyFont="1" applyFill="1" applyBorder="1" applyProtection="1">
      <protection hidden="1"/>
    </xf>
    <xf numFmtId="0" fontId="5" fillId="2" borderId="0" xfId="0" applyFont="1" applyFill="1" applyBorder="1" applyProtection="1"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3" fontId="5" fillId="2" borderId="0" xfId="0" applyNumberFormat="1" applyFont="1" applyFill="1" applyBorder="1" applyAlignment="1" applyProtection="1">
      <alignment horizontal="center"/>
      <protection hidden="1"/>
    </xf>
    <xf numFmtId="166" fontId="5" fillId="2" borderId="0" xfId="0" applyNumberFormat="1" applyFont="1" applyFill="1" applyBorder="1" applyAlignment="1" applyProtection="1">
      <alignment horizontal="center"/>
      <protection hidden="1"/>
    </xf>
    <xf numFmtId="164" fontId="5" fillId="2" borderId="6" xfId="0" applyNumberFormat="1" applyFont="1" applyFill="1" applyBorder="1" applyAlignment="1" applyProtection="1">
      <alignment horizontal="center"/>
      <protection hidden="1"/>
    </xf>
    <xf numFmtId="3" fontId="5" fillId="0" borderId="0" xfId="0" applyNumberFormat="1" applyFont="1" applyFill="1" applyBorder="1" applyAlignment="1" applyProtection="1">
      <alignment horizontal="center"/>
      <protection hidden="1"/>
    </xf>
    <xf numFmtId="164" fontId="5" fillId="0" borderId="6" xfId="0" applyNumberFormat="1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Protection="1">
      <protection hidden="1"/>
    </xf>
    <xf numFmtId="0" fontId="5" fillId="0" borderId="8" xfId="0" applyFont="1" applyFill="1" applyBorder="1" applyProtection="1">
      <protection hidden="1"/>
    </xf>
    <xf numFmtId="0" fontId="5" fillId="0" borderId="8" xfId="0" applyFont="1" applyFill="1" applyBorder="1" applyAlignment="1" applyProtection="1">
      <alignment horizontal="center"/>
      <protection hidden="1"/>
    </xf>
    <xf numFmtId="3" fontId="5" fillId="0" borderId="8" xfId="0" applyNumberFormat="1" applyFont="1" applyFill="1" applyBorder="1" applyAlignment="1" applyProtection="1">
      <alignment horizontal="center"/>
      <protection hidden="1"/>
    </xf>
    <xf numFmtId="166" fontId="5" fillId="0" borderId="8" xfId="0" applyNumberFormat="1" applyFont="1" applyFill="1" applyBorder="1" applyAlignment="1" applyProtection="1">
      <alignment horizontal="center"/>
      <protection hidden="1"/>
    </xf>
    <xf numFmtId="164" fontId="5" fillId="0" borderId="9" xfId="0" applyNumberFormat="1" applyFont="1" applyFill="1" applyBorder="1" applyAlignment="1" applyProtection="1">
      <alignment horizontal="center"/>
      <protection hidden="1"/>
    </xf>
    <xf numFmtId="164" fontId="5" fillId="0" borderId="6" xfId="0" applyNumberFormat="1" applyFont="1" applyFill="1" applyBorder="1" applyProtection="1">
      <protection hidden="1"/>
    </xf>
    <xf numFmtId="0" fontId="5" fillId="0" borderId="8" xfId="0" applyFont="1" applyFill="1" applyBorder="1" applyAlignment="1" applyProtection="1">
      <alignment horizontal="center" vertical="center"/>
      <protection hidden="1"/>
    </xf>
    <xf numFmtId="164" fontId="5" fillId="0" borderId="3" xfId="0" applyNumberFormat="1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Protection="1">
      <protection hidden="1"/>
    </xf>
    <xf numFmtId="166" fontId="5" fillId="0" borderId="8" xfId="0" applyNumberFormat="1" applyFont="1" applyFill="1" applyBorder="1" applyAlignment="1" applyProtection="1">
      <alignment horizontal="center" vertical="center"/>
      <protection hidden="1"/>
    </xf>
    <xf numFmtId="164" fontId="5" fillId="0" borderId="9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Fill="1" applyBorder="1" applyProtection="1">
      <protection hidden="1"/>
    </xf>
    <xf numFmtId="3" fontId="19" fillId="0" borderId="0" xfId="0" applyNumberFormat="1" applyFont="1" applyFill="1" applyBorder="1" applyAlignment="1" applyProtection="1">
      <alignment horizontal="center"/>
      <protection hidden="1"/>
    </xf>
    <xf numFmtId="166" fontId="19" fillId="0" borderId="0" xfId="0" applyNumberFormat="1" applyFont="1" applyFill="1" applyBorder="1" applyAlignment="1" applyProtection="1">
      <alignment horizontal="center"/>
      <protection hidden="1"/>
    </xf>
    <xf numFmtId="164" fontId="19" fillId="0" borderId="6" xfId="0" applyNumberFormat="1" applyFont="1" applyFill="1" applyBorder="1" applyAlignment="1" applyProtection="1">
      <alignment horizontal="center"/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Protection="1">
      <protection hidden="1"/>
    </xf>
    <xf numFmtId="0" fontId="8" fillId="2" borderId="0" xfId="0" applyFont="1" applyFill="1" applyBorder="1" applyProtection="1">
      <protection hidden="1"/>
    </xf>
    <xf numFmtId="0" fontId="8" fillId="2" borderId="0" xfId="0" applyFont="1" applyFill="1" applyBorder="1" applyAlignment="1" applyProtection="1">
      <alignment horizontal="center"/>
      <protection hidden="1"/>
    </xf>
    <xf numFmtId="3" fontId="8" fillId="2" borderId="0" xfId="0" applyNumberFormat="1" applyFont="1" applyFill="1" applyBorder="1" applyAlignment="1" applyProtection="1">
      <alignment horizontal="center"/>
      <protection hidden="1"/>
    </xf>
    <xf numFmtId="166" fontId="8" fillId="2" borderId="0" xfId="0" applyNumberFormat="1" applyFont="1" applyFill="1" applyBorder="1" applyAlignment="1" applyProtection="1">
      <alignment horizontal="center"/>
      <protection hidden="1"/>
    </xf>
    <xf numFmtId="164" fontId="8" fillId="2" borderId="6" xfId="0" applyNumberFormat="1" applyFont="1" applyFill="1" applyBorder="1" applyAlignment="1" applyProtection="1">
      <alignment horizontal="center"/>
      <protection hidden="1"/>
    </xf>
    <xf numFmtId="164" fontId="5" fillId="2" borderId="0" xfId="0" applyNumberFormat="1" applyFont="1" applyFill="1" applyBorder="1" applyAlignment="1" applyProtection="1">
      <alignment horizontal="center"/>
      <protection hidden="1"/>
    </xf>
    <xf numFmtId="164" fontId="5" fillId="0" borderId="0" xfId="0" applyNumberFormat="1" applyFont="1" applyFill="1" applyBorder="1" applyAlignment="1" applyProtection="1">
      <alignment horizontal="center"/>
      <protection hidden="1"/>
    </xf>
    <xf numFmtId="0" fontId="5" fillId="2" borderId="2" xfId="0" applyFont="1" applyFill="1" applyBorder="1" applyProtection="1">
      <protection hidden="1"/>
    </xf>
    <xf numFmtId="0" fontId="5" fillId="2" borderId="3" xfId="0" applyFont="1" applyFill="1" applyBorder="1" applyAlignment="1" applyProtection="1">
      <alignment horizontal="center"/>
      <protection hidden="1"/>
    </xf>
    <xf numFmtId="3" fontId="5" fillId="2" borderId="3" xfId="0" applyNumberFormat="1" applyFont="1" applyFill="1" applyBorder="1" applyAlignment="1" applyProtection="1">
      <alignment horizontal="center"/>
      <protection hidden="1"/>
    </xf>
    <xf numFmtId="0" fontId="5" fillId="2" borderId="7" xfId="0" applyFont="1" applyFill="1" applyBorder="1" applyProtection="1">
      <protection hidden="1"/>
    </xf>
    <xf numFmtId="0" fontId="5" fillId="2" borderId="8" xfId="0" applyFont="1" applyFill="1" applyBorder="1" applyAlignment="1" applyProtection="1">
      <alignment horizontal="center"/>
      <protection hidden="1"/>
    </xf>
    <xf numFmtId="3" fontId="5" fillId="2" borderId="8" xfId="0" applyNumberFormat="1" applyFont="1" applyFill="1" applyBorder="1" applyAlignment="1" applyProtection="1">
      <alignment horizontal="center"/>
      <protection hidden="1"/>
    </xf>
    <xf numFmtId="0" fontId="5" fillId="2" borderId="5" xfId="0" applyFont="1" applyFill="1" applyBorder="1" applyProtection="1">
      <protection hidden="1"/>
    </xf>
    <xf numFmtId="0" fontId="8" fillId="4" borderId="0" xfId="0" applyFont="1" applyFill="1" applyBorder="1" applyProtection="1">
      <protection hidden="1"/>
    </xf>
    <xf numFmtId="0" fontId="8" fillId="4" borderId="0" xfId="0" applyFont="1" applyFill="1" applyBorder="1" applyAlignment="1" applyProtection="1">
      <alignment horizontal="center"/>
      <protection hidden="1"/>
    </xf>
    <xf numFmtId="3" fontId="8" fillId="4" borderId="0" xfId="0" applyNumberFormat="1" applyFont="1" applyFill="1" applyBorder="1" applyAlignment="1" applyProtection="1">
      <alignment horizontal="center"/>
      <protection hidden="1"/>
    </xf>
    <xf numFmtId="166" fontId="8" fillId="4" borderId="0" xfId="0" applyNumberFormat="1" applyFont="1" applyFill="1" applyBorder="1" applyAlignment="1" applyProtection="1">
      <alignment horizontal="center"/>
      <protection hidden="1"/>
    </xf>
    <xf numFmtId="0" fontId="8" fillId="0" borderId="0" xfId="0" applyFont="1" applyFill="1" applyBorder="1" applyProtection="1"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3" fontId="8" fillId="0" borderId="0" xfId="0" applyNumberFormat="1" applyFont="1" applyFill="1" applyBorder="1" applyAlignment="1" applyProtection="1">
      <alignment horizontal="center"/>
      <protection hidden="1"/>
    </xf>
    <xf numFmtId="166" fontId="5" fillId="2" borderId="3" xfId="0" applyNumberFormat="1" applyFont="1" applyFill="1" applyBorder="1" applyAlignment="1" applyProtection="1">
      <alignment horizontal="center"/>
      <protection hidden="1"/>
    </xf>
    <xf numFmtId="166" fontId="5" fillId="2" borderId="9" xfId="0" applyNumberFormat="1" applyFont="1" applyFill="1" applyBorder="1" applyAlignment="1" applyProtection="1">
      <alignment horizontal="center"/>
      <protection hidden="1"/>
    </xf>
    <xf numFmtId="0" fontId="5" fillId="4" borderId="0" xfId="0" applyFont="1" applyFill="1" applyBorder="1" applyAlignment="1" applyProtection="1">
      <alignment horizontal="center"/>
      <protection hidden="1"/>
    </xf>
    <xf numFmtId="0" fontId="1" fillId="0" borderId="0" xfId="1" applyFill="1" applyBorder="1" applyAlignment="1" applyProtection="1">
      <protection hidden="1"/>
    </xf>
    <xf numFmtId="164" fontId="5" fillId="0" borderId="8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Protection="1"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horizontal="center"/>
      <protection hidden="1"/>
    </xf>
    <xf numFmtId="0" fontId="24" fillId="0" borderId="0" xfId="0" applyFont="1"/>
    <xf numFmtId="0" fontId="21" fillId="5" borderId="0" xfId="0" applyFont="1" applyFill="1" applyBorder="1" applyAlignment="1" applyProtection="1">
      <alignment horizontal="center" vertical="center"/>
      <protection hidden="1"/>
    </xf>
    <xf numFmtId="0" fontId="21" fillId="5" borderId="3" xfId="0" applyFont="1" applyFill="1" applyBorder="1" applyAlignment="1" applyProtection="1">
      <alignment horizontal="center" vertical="center"/>
      <protection hidden="1"/>
    </xf>
    <xf numFmtId="0" fontId="5" fillId="0" borderId="3" xfId="0" applyFont="1" applyFill="1" applyBorder="1" applyAlignment="1" applyProtection="1">
      <alignment horizontal="center"/>
      <protection hidden="1"/>
    </xf>
    <xf numFmtId="0" fontId="20" fillId="0" borderId="2" xfId="0" applyFont="1" applyFill="1" applyBorder="1" applyAlignment="1" applyProtection="1">
      <alignment horizontal="center"/>
      <protection hidden="1"/>
    </xf>
    <xf numFmtId="0" fontId="5" fillId="0" borderId="8" xfId="0" applyFont="1" applyFill="1" applyBorder="1" applyAlignment="1" applyProtection="1">
      <alignment horizontal="left" vertical="center"/>
      <protection hidden="1"/>
    </xf>
    <xf numFmtId="0" fontId="5" fillId="0" borderId="3" xfId="0" applyFont="1" applyFill="1" applyBorder="1" applyAlignment="1" applyProtection="1">
      <alignment horizontal="left"/>
      <protection hidden="1"/>
    </xf>
    <xf numFmtId="0" fontId="5" fillId="0" borderId="0" xfId="0" applyFont="1" applyFill="1" applyBorder="1" applyAlignment="1" applyProtection="1">
      <alignment horizontal="center" wrapText="1"/>
      <protection hidden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19050</xdr:rowOff>
    </xdr:from>
    <xdr:to>
      <xdr:col>2</xdr:col>
      <xdr:colOff>1149350</xdr:colOff>
      <xdr:row>5</xdr:row>
      <xdr:rowOff>82550</xdr:rowOff>
    </xdr:to>
    <xdr:pic>
      <xdr:nvPicPr>
        <xdr:cNvPr id="45295" name="Рисунок 63" descr="логотип.jpg">
          <a:extLst>
            <a:ext uri="{FF2B5EF4-FFF2-40B4-BE49-F238E27FC236}">
              <a16:creationId xmlns:a16="http://schemas.microsoft.com/office/drawing/2014/main" id="{00000000-0008-0000-0000-0000EFB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158750"/>
          <a:ext cx="2527300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908050</xdr:colOff>
      <xdr:row>1</xdr:row>
      <xdr:rowOff>127000</xdr:rowOff>
    </xdr:from>
    <xdr:to>
      <xdr:col>4</xdr:col>
      <xdr:colOff>268344</xdr:colOff>
      <xdr:row>9</xdr:row>
      <xdr:rowOff>76200</xdr:rowOff>
    </xdr:to>
    <xdr:pic>
      <xdr:nvPicPr>
        <xdr:cNvPr id="45297" name="Picture 13" descr="набор">
          <a:extLst>
            <a:ext uri="{FF2B5EF4-FFF2-40B4-BE49-F238E27FC236}">
              <a16:creationId xmlns:a16="http://schemas.microsoft.com/office/drawing/2014/main" id="{00000000-0008-0000-0000-0000F1B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92550" y="266700"/>
          <a:ext cx="1924050" cy="1250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1214437</xdr:colOff>
      <xdr:row>13</xdr:row>
      <xdr:rowOff>71662</xdr:rowOff>
    </xdr:from>
    <xdr:to>
      <xdr:col>2</xdr:col>
      <xdr:colOff>1335768</xdr:colOff>
      <xdr:row>19</xdr:row>
      <xdr:rowOff>69850</xdr:rowOff>
    </xdr:to>
    <xdr:pic>
      <xdr:nvPicPr>
        <xdr:cNvPr id="45298" name="Рисунок 37" descr="крепление СИП.JPG">
          <a:extLst>
            <a:ext uri="{FF2B5EF4-FFF2-40B4-BE49-F238E27FC236}">
              <a16:creationId xmlns:a16="http://schemas.microsoft.com/office/drawing/2014/main" id="{00000000-0008-0000-0000-0000F2B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65250" y="2452912"/>
          <a:ext cx="1534206" cy="926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1225176</xdr:colOff>
      <xdr:row>22</xdr:row>
      <xdr:rowOff>14802</xdr:rowOff>
    </xdr:from>
    <xdr:to>
      <xdr:col>2</xdr:col>
      <xdr:colOff>1226936</xdr:colOff>
      <xdr:row>25</xdr:row>
      <xdr:rowOff>317500</xdr:rowOff>
    </xdr:to>
    <xdr:pic>
      <xdr:nvPicPr>
        <xdr:cNvPr id="45299" name="Рисунок 38" descr="ВОЛС.JPG">
          <a:extLst>
            <a:ext uri="{FF2B5EF4-FFF2-40B4-BE49-F238E27FC236}">
              <a16:creationId xmlns:a16="http://schemas.microsoft.com/office/drawing/2014/main" id="{00000000-0008-0000-0000-0000F3B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73343" y="3898885"/>
          <a:ext cx="1419926" cy="8953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27</xdr:row>
      <xdr:rowOff>25400</xdr:rowOff>
    </xdr:from>
    <xdr:to>
      <xdr:col>1</xdr:col>
      <xdr:colOff>1123950</xdr:colOff>
      <xdr:row>34</xdr:row>
      <xdr:rowOff>127000</xdr:rowOff>
    </xdr:to>
    <xdr:pic>
      <xdr:nvPicPr>
        <xdr:cNvPr id="45302" name="Рисунок 40" descr="Лента бандажная.JPG">
          <a:extLst>
            <a:ext uri="{FF2B5EF4-FFF2-40B4-BE49-F238E27FC236}">
              <a16:creationId xmlns:a16="http://schemas.microsoft.com/office/drawing/2014/main" id="{00000000-0008-0000-0000-0000F6B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0" y="5492750"/>
          <a:ext cx="8953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158750</xdr:colOff>
      <xdr:row>64</xdr:row>
      <xdr:rowOff>44450</xdr:rowOff>
    </xdr:from>
    <xdr:to>
      <xdr:col>1</xdr:col>
      <xdr:colOff>1155700</xdr:colOff>
      <xdr:row>69</xdr:row>
      <xdr:rowOff>120649</xdr:rowOff>
    </xdr:to>
    <xdr:pic>
      <xdr:nvPicPr>
        <xdr:cNvPr id="45304" name="Рисунок 17" descr="НХЛ 1004.jpg">
          <a:extLst>
            <a:ext uri="{FF2B5EF4-FFF2-40B4-BE49-F238E27FC236}">
              <a16:creationId xmlns:a16="http://schemas.microsoft.com/office/drawing/2014/main" id="{00000000-0008-0000-0000-0000F8B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11150" y="12026900"/>
          <a:ext cx="996950" cy="80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40</xdr:row>
      <xdr:rowOff>44450</xdr:rowOff>
    </xdr:from>
    <xdr:to>
      <xdr:col>3</xdr:col>
      <xdr:colOff>2268</xdr:colOff>
      <xdr:row>45</xdr:row>
      <xdr:rowOff>120649</xdr:rowOff>
    </xdr:to>
    <xdr:pic>
      <xdr:nvPicPr>
        <xdr:cNvPr id="45305" name="Рисунок 14" descr="lenta 1004.jpg">
          <a:extLst>
            <a:ext uri="{FF2B5EF4-FFF2-40B4-BE49-F238E27FC236}">
              <a16:creationId xmlns:a16="http://schemas.microsoft.com/office/drawing/2014/main" id="{00000000-0008-0000-0000-0000F9B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06550" y="8293100"/>
          <a:ext cx="1339850" cy="80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1416050</xdr:colOff>
      <xdr:row>28</xdr:row>
      <xdr:rowOff>38100</xdr:rowOff>
    </xdr:from>
    <xdr:to>
      <xdr:col>3</xdr:col>
      <xdr:colOff>2268</xdr:colOff>
      <xdr:row>33</xdr:row>
      <xdr:rowOff>120650</xdr:rowOff>
    </xdr:to>
    <xdr:pic>
      <xdr:nvPicPr>
        <xdr:cNvPr id="45306" name="Рисунок 18" descr="крепление знаков.jpg">
          <a:extLst>
            <a:ext uri="{FF2B5EF4-FFF2-40B4-BE49-F238E27FC236}">
              <a16:creationId xmlns:a16="http://schemas.microsoft.com/office/drawing/2014/main" id="{00000000-0008-0000-0000-0000FAB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68450" y="5651500"/>
          <a:ext cx="1377950" cy="812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177800</xdr:colOff>
      <xdr:row>40</xdr:row>
      <xdr:rowOff>44450</xdr:rowOff>
    </xdr:from>
    <xdr:to>
      <xdr:col>1</xdr:col>
      <xdr:colOff>1117600</xdr:colOff>
      <xdr:row>45</xdr:row>
      <xdr:rowOff>107949</xdr:rowOff>
    </xdr:to>
    <xdr:pic>
      <xdr:nvPicPr>
        <xdr:cNvPr id="45307" name="Рисунок 19" descr="НХЛ 1007.JPG">
          <a:extLst>
            <a:ext uri="{FF2B5EF4-FFF2-40B4-BE49-F238E27FC236}">
              <a16:creationId xmlns:a16="http://schemas.microsoft.com/office/drawing/2014/main" id="{00000000-0008-0000-0000-0000FBB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30200" y="8293100"/>
          <a:ext cx="939800" cy="79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139700</xdr:colOff>
      <xdr:row>54</xdr:row>
      <xdr:rowOff>25400</xdr:rowOff>
    </xdr:from>
    <xdr:to>
      <xdr:col>1</xdr:col>
      <xdr:colOff>1155700</xdr:colOff>
      <xdr:row>61</xdr:row>
      <xdr:rowOff>139700</xdr:rowOff>
    </xdr:to>
    <xdr:pic>
      <xdr:nvPicPr>
        <xdr:cNvPr id="45309" name="Рисунок 18" descr="БЛТ 2007.jpg">
          <a:extLst>
            <a:ext uri="{FF2B5EF4-FFF2-40B4-BE49-F238E27FC236}">
              <a16:creationId xmlns:a16="http://schemas.microsoft.com/office/drawing/2014/main" id="{00000000-0008-0000-0000-0000FDB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2100" y="10471150"/>
          <a:ext cx="1016000" cy="113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1219386</xdr:colOff>
      <xdr:row>70</xdr:row>
      <xdr:rowOff>206468</xdr:rowOff>
    </xdr:from>
    <xdr:to>
      <xdr:col>2</xdr:col>
      <xdr:colOff>422461</xdr:colOff>
      <xdr:row>74</xdr:row>
      <xdr:rowOff>47718</xdr:rowOff>
    </xdr:to>
    <xdr:pic>
      <xdr:nvPicPr>
        <xdr:cNvPr id="45310" name="Рисунок 48" descr="скрепа А 20.jpg">
          <a:extLst>
            <a:ext uri="{FF2B5EF4-FFF2-40B4-BE49-F238E27FC236}">
              <a16:creationId xmlns:a16="http://schemas.microsoft.com/office/drawing/2014/main" id="{00000000-0008-0000-0000-0000FEB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70199" y="11493593"/>
          <a:ext cx="615950" cy="49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1364440</xdr:colOff>
      <xdr:row>74</xdr:row>
      <xdr:rowOff>25681</xdr:rowOff>
    </xdr:from>
    <xdr:to>
      <xdr:col>2</xdr:col>
      <xdr:colOff>674129</xdr:colOff>
      <xdr:row>77</xdr:row>
      <xdr:rowOff>90675</xdr:rowOff>
    </xdr:to>
    <xdr:pic>
      <xdr:nvPicPr>
        <xdr:cNvPr id="45311" name="Рисунок 49" descr="бугель.jpg">
          <a:extLst>
            <a:ext uri="{FF2B5EF4-FFF2-40B4-BE49-F238E27FC236}">
              <a16:creationId xmlns:a16="http://schemas.microsoft.com/office/drawing/2014/main" id="{00000000-0008-0000-0000-0000FFB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15253" y="13146369"/>
          <a:ext cx="722564" cy="4936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38101</xdr:colOff>
      <xdr:row>83</xdr:row>
      <xdr:rowOff>41275</xdr:rowOff>
    </xdr:from>
    <xdr:to>
      <xdr:col>2</xdr:col>
      <xdr:colOff>1143658</xdr:colOff>
      <xdr:row>86</xdr:row>
      <xdr:rowOff>31750</xdr:rowOff>
    </xdr:to>
    <xdr:pic>
      <xdr:nvPicPr>
        <xdr:cNvPr id="45312" name="Рисунок 27" descr="OPV ЛентаМет.jpg">
          <a:extLst>
            <a:ext uri="{FF2B5EF4-FFF2-40B4-BE49-F238E27FC236}">
              <a16:creationId xmlns:a16="http://schemas.microsoft.com/office/drawing/2014/main" id="{00000000-0008-0000-0000-000000B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01789" y="12773025"/>
          <a:ext cx="1105557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50800</xdr:colOff>
      <xdr:row>64</xdr:row>
      <xdr:rowOff>38100</xdr:rowOff>
    </xdr:from>
    <xdr:to>
      <xdr:col>3</xdr:col>
      <xdr:colOff>3175</xdr:colOff>
      <xdr:row>69</xdr:row>
      <xdr:rowOff>107949</xdr:rowOff>
    </xdr:to>
    <xdr:pic>
      <xdr:nvPicPr>
        <xdr:cNvPr id="45313" name="Рисунок 28" descr="teploizolyaciya_trub.jpg">
          <a:extLst>
            <a:ext uri="{FF2B5EF4-FFF2-40B4-BE49-F238E27FC236}">
              <a16:creationId xmlns:a16="http://schemas.microsoft.com/office/drawing/2014/main" id="{00000000-0008-0000-0000-000001B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619250" y="12020550"/>
          <a:ext cx="13144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55</xdr:row>
      <xdr:rowOff>25400</xdr:rowOff>
    </xdr:from>
    <xdr:to>
      <xdr:col>3</xdr:col>
      <xdr:colOff>3175</xdr:colOff>
      <xdr:row>61</xdr:row>
      <xdr:rowOff>44450</xdr:rowOff>
    </xdr:to>
    <xdr:pic>
      <xdr:nvPicPr>
        <xdr:cNvPr id="45314" name="Рисунок 29" descr="ЛОМ.jpg">
          <a:extLst>
            <a:ext uri="{FF2B5EF4-FFF2-40B4-BE49-F238E27FC236}">
              <a16:creationId xmlns:a16="http://schemas.microsoft.com/office/drawing/2014/main" id="{00000000-0008-0000-0000-000002B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606550" y="10617200"/>
          <a:ext cx="13462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82550</xdr:colOff>
      <xdr:row>47</xdr:row>
      <xdr:rowOff>38100</xdr:rowOff>
    </xdr:from>
    <xdr:to>
      <xdr:col>1</xdr:col>
      <xdr:colOff>1066800</xdr:colOff>
      <xdr:row>52</xdr:row>
      <xdr:rowOff>101600</xdr:rowOff>
    </xdr:to>
    <xdr:pic>
      <xdr:nvPicPr>
        <xdr:cNvPr id="45316" name="Рисунок 25" descr="DSC09132 (2).JPG">
          <a:extLst>
            <a:ext uri="{FF2B5EF4-FFF2-40B4-BE49-F238E27FC236}">
              <a16:creationId xmlns:a16="http://schemas.microsoft.com/office/drawing/2014/main" id="{00000000-0008-0000-0000-000004B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4950" y="9385300"/>
          <a:ext cx="984250" cy="79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1289050</xdr:colOff>
      <xdr:row>47</xdr:row>
      <xdr:rowOff>63500</xdr:rowOff>
    </xdr:from>
    <xdr:to>
      <xdr:col>2</xdr:col>
      <xdr:colOff>1054100</xdr:colOff>
      <xdr:row>52</xdr:row>
      <xdr:rowOff>82550</xdr:rowOff>
    </xdr:to>
    <xdr:pic>
      <xdr:nvPicPr>
        <xdr:cNvPr id="45317" name="Рисунок 26" descr="замок для червячной ленты.jpg">
          <a:extLst>
            <a:ext uri="{FF2B5EF4-FFF2-40B4-BE49-F238E27FC236}">
              <a16:creationId xmlns:a16="http://schemas.microsoft.com/office/drawing/2014/main" id="{00000000-0008-0000-0000-000005B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41450" y="9410700"/>
          <a:ext cx="118110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171772</xdr:colOff>
      <xdr:row>71</xdr:row>
      <xdr:rowOff>33617</xdr:rowOff>
    </xdr:from>
    <xdr:to>
      <xdr:col>1</xdr:col>
      <xdr:colOff>1210235</xdr:colOff>
      <xdr:row>77</xdr:row>
      <xdr:rowOff>123265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17448" y="12427323"/>
          <a:ext cx="1038463" cy="1030942"/>
        </a:xfrm>
        <a:prstGeom prst="rect">
          <a:avLst/>
        </a:prstGeom>
      </xdr:spPr>
    </xdr:pic>
    <xdr:clientData/>
  </xdr:twoCellAnchor>
  <xdr:twoCellAnchor editAs="oneCell">
    <xdr:from>
      <xdr:col>1</xdr:col>
      <xdr:colOff>555624</xdr:colOff>
      <xdr:row>85</xdr:row>
      <xdr:rowOff>126998</xdr:rowOff>
    </xdr:from>
    <xdr:to>
      <xdr:col>2</xdr:col>
      <xdr:colOff>31749</xdr:colOff>
      <xdr:row>89</xdr:row>
      <xdr:rowOff>63500</xdr:rowOff>
    </xdr:to>
    <xdr:pic>
      <xdr:nvPicPr>
        <xdr:cNvPr id="24" name="Рисунок 23" descr="D:\WD\ООО ЛентаМет\Каталог\15-02-2017_17-15-33\Фото\019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437" y="13144498"/>
          <a:ext cx="889000" cy="508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79376</xdr:colOff>
      <xdr:row>83</xdr:row>
      <xdr:rowOff>134937</xdr:rowOff>
    </xdr:from>
    <xdr:to>
      <xdr:col>1</xdr:col>
      <xdr:colOff>881062</xdr:colOff>
      <xdr:row>86</xdr:row>
      <xdr:rowOff>7938</xdr:rowOff>
    </xdr:to>
    <xdr:pic>
      <xdr:nvPicPr>
        <xdr:cNvPr id="25" name="Рисунок 24" descr="D:\WD\ООО ЛентаМет\Каталог\15-02-2017_17-15-33\Фото\020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189" y="12866687"/>
          <a:ext cx="801686" cy="3016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167811</xdr:colOff>
      <xdr:row>22</xdr:row>
      <xdr:rowOff>103186</xdr:rowOff>
    </xdr:from>
    <xdr:to>
      <xdr:col>1</xdr:col>
      <xdr:colOff>968375</xdr:colOff>
      <xdr:row>25</xdr:row>
      <xdr:rowOff>227541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58B5FD9-2D36-4F25-B60F-1A142EDE6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18624" y="3921124"/>
          <a:ext cx="800564" cy="690563"/>
        </a:xfrm>
        <a:prstGeom prst="rect">
          <a:avLst/>
        </a:prstGeom>
      </xdr:spPr>
    </xdr:pic>
    <xdr:clientData/>
  </xdr:twoCellAnchor>
  <xdr:twoCellAnchor editAs="oneCell">
    <xdr:from>
      <xdr:col>1</xdr:col>
      <xdr:colOff>217839</xdr:colOff>
      <xdr:row>36</xdr:row>
      <xdr:rowOff>261937</xdr:rowOff>
    </xdr:from>
    <xdr:to>
      <xdr:col>1</xdr:col>
      <xdr:colOff>976311</xdr:colOff>
      <xdr:row>38</xdr:row>
      <xdr:rowOff>103187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879A53D-676E-4C04-9471-08EB7AA55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68652" y="6762750"/>
          <a:ext cx="758472" cy="6032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13</xdr:row>
      <xdr:rowOff>90546</xdr:rowOff>
    </xdr:from>
    <xdr:to>
      <xdr:col>1</xdr:col>
      <xdr:colOff>1100137</xdr:colOff>
      <xdr:row>19</xdr:row>
      <xdr:rowOff>23811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AC62BB7-44BD-4875-9E0F-0CCD4DA1B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4313" y="2471796"/>
          <a:ext cx="1036637" cy="8619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lentamet.ru/" TargetMode="External"/><Relationship Id="rId1" Type="http://schemas.openxmlformats.org/officeDocument/2006/relationships/hyperlink" Target="http://www.cbr.ru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M91"/>
  <sheetViews>
    <sheetView showGridLines="0" tabSelected="1" view="pageBreakPreview" zoomScale="60" zoomScaleNormal="70" workbookViewId="0">
      <pane ySplit="11" topLeftCell="A12" activePane="bottomLeft" state="frozen"/>
      <selection pane="bottomLeft" activeCell="E24" sqref="E24"/>
    </sheetView>
  </sheetViews>
  <sheetFormatPr defaultColWidth="9.1796875" defaultRowHeight="11.5" x14ac:dyDescent="0.25"/>
  <cols>
    <col min="1" max="1" width="2.1796875" style="1" customWidth="1"/>
    <col min="2" max="3" width="20.26953125" style="8" customWidth="1"/>
    <col min="4" max="4" width="36.6328125" style="8" customWidth="1"/>
    <col min="5" max="5" width="36" style="14" bestFit="1" customWidth="1"/>
    <col min="6" max="6" width="9.1796875" style="8" bestFit="1" customWidth="1"/>
    <col min="7" max="7" width="13.1796875" style="11" customWidth="1"/>
    <col min="8" max="8" width="22.6328125" style="12" customWidth="1"/>
    <col min="9" max="9" width="2.1796875" style="1" customWidth="1"/>
    <col min="10" max="10" width="9.7265625" style="13" bestFit="1" customWidth="1"/>
    <col min="11" max="16384" width="9.1796875" style="8"/>
  </cols>
  <sheetData>
    <row r="1" spans="1:11" s="1" customFormat="1" ht="11.25" customHeight="1" x14ac:dyDescent="0.3">
      <c r="B1" s="2"/>
      <c r="C1" s="2"/>
      <c r="D1" s="2"/>
      <c r="E1" s="3"/>
      <c r="F1" s="4"/>
      <c r="G1" s="5"/>
      <c r="H1" s="6"/>
      <c r="J1" s="7"/>
    </row>
    <row r="2" spans="1:11" x14ac:dyDescent="0.25">
      <c r="E2" s="9"/>
      <c r="F2" s="10"/>
    </row>
    <row r="3" spans="1:11" x14ac:dyDescent="0.25">
      <c r="F3" s="10"/>
    </row>
    <row r="4" spans="1:11" x14ac:dyDescent="0.25">
      <c r="F4" s="10"/>
    </row>
    <row r="5" spans="1:11" ht="14" x14ac:dyDescent="0.3">
      <c r="G5" s="15" t="s">
        <v>0</v>
      </c>
      <c r="H5" s="16"/>
    </row>
    <row r="6" spans="1:11" ht="14" x14ac:dyDescent="0.3">
      <c r="G6" s="17" t="s">
        <v>69</v>
      </c>
      <c r="H6" s="18">
        <v>1</v>
      </c>
    </row>
    <row r="7" spans="1:11" ht="14" x14ac:dyDescent="0.3">
      <c r="B7" s="19"/>
      <c r="C7" s="19"/>
      <c r="E7" s="20"/>
      <c r="G7" s="21">
        <f ca="1">NOW()</f>
        <v>44732.846199768515</v>
      </c>
      <c r="H7" s="22"/>
    </row>
    <row r="8" spans="1:11" ht="13" x14ac:dyDescent="0.3">
      <c r="B8" s="19" t="s">
        <v>68</v>
      </c>
      <c r="C8" s="19"/>
      <c r="E8" s="20"/>
      <c r="G8" s="11" t="s">
        <v>1</v>
      </c>
      <c r="H8" s="23" t="s">
        <v>2</v>
      </c>
    </row>
    <row r="9" spans="1:11" ht="13" x14ac:dyDescent="0.3">
      <c r="B9" s="92" t="s">
        <v>55</v>
      </c>
      <c r="C9" s="23"/>
      <c r="E9" s="24"/>
      <c r="F9" s="10"/>
    </row>
    <row r="10" spans="1:11" ht="13" x14ac:dyDescent="0.3">
      <c r="D10" s="25"/>
      <c r="E10" s="24"/>
      <c r="F10" s="10"/>
    </row>
    <row r="11" spans="1:11" s="32" customFormat="1" ht="33" customHeight="1" x14ac:dyDescent="0.25">
      <c r="A11" s="26"/>
      <c r="B11" s="27" t="s">
        <v>6</v>
      </c>
      <c r="C11" s="27" t="s">
        <v>8</v>
      </c>
      <c r="D11" s="27" t="s">
        <v>3</v>
      </c>
      <c r="E11" s="28" t="s">
        <v>9</v>
      </c>
      <c r="F11" s="28" t="s">
        <v>10</v>
      </c>
      <c r="G11" s="29" t="s">
        <v>5</v>
      </c>
      <c r="H11" s="30" t="s">
        <v>4</v>
      </c>
      <c r="I11" s="26"/>
      <c r="J11" s="31"/>
    </row>
    <row r="12" spans="1:11" s="34" customFormat="1" ht="17.5" x14ac:dyDescent="0.25">
      <c r="A12" s="26"/>
      <c r="B12" s="99" t="s">
        <v>12</v>
      </c>
      <c r="C12" s="99"/>
      <c r="D12" s="99"/>
      <c r="E12" s="99"/>
      <c r="F12" s="99"/>
      <c r="G12" s="99"/>
      <c r="H12" s="99"/>
      <c r="I12" s="26"/>
      <c r="J12" s="33"/>
    </row>
    <row r="13" spans="1:11" x14ac:dyDescent="0.25">
      <c r="B13" s="101" t="s">
        <v>80</v>
      </c>
      <c r="C13" s="100"/>
      <c r="D13" s="36"/>
      <c r="E13" s="37"/>
      <c r="F13" s="38"/>
      <c r="G13" s="39"/>
      <c r="H13" s="40"/>
      <c r="J13" s="41"/>
      <c r="K13" s="41"/>
    </row>
    <row r="14" spans="1:11" x14ac:dyDescent="0.25">
      <c r="B14" s="42"/>
      <c r="D14" s="75" t="s">
        <v>71</v>
      </c>
      <c r="E14" s="76" t="s">
        <v>79</v>
      </c>
      <c r="F14" s="77" t="s">
        <v>11</v>
      </c>
      <c r="G14" s="89">
        <v>900</v>
      </c>
      <c r="H14" s="90">
        <f t="shared" ref="H14:H19" si="0">G14*$H$6*(1-$H$5)</f>
        <v>900</v>
      </c>
      <c r="J14" s="41"/>
      <c r="K14" s="41"/>
    </row>
    <row r="15" spans="1:11" x14ac:dyDescent="0.25">
      <c r="B15" s="42"/>
      <c r="D15" s="42" t="s">
        <v>72</v>
      </c>
      <c r="E15" s="14" t="s">
        <v>74</v>
      </c>
      <c r="F15" s="48" t="s">
        <v>11</v>
      </c>
      <c r="G15" s="11">
        <v>1600</v>
      </c>
      <c r="H15" s="90">
        <f t="shared" si="0"/>
        <v>1600</v>
      </c>
      <c r="J15" s="41"/>
      <c r="K15" s="41"/>
    </row>
    <row r="16" spans="1:11" ht="14.5" customHeight="1" x14ac:dyDescent="0.25">
      <c r="B16" s="42"/>
      <c r="D16" s="78" t="s">
        <v>73</v>
      </c>
      <c r="E16" s="79" t="s">
        <v>75</v>
      </c>
      <c r="F16" s="80" t="s">
        <v>11</v>
      </c>
      <c r="G16" s="11">
        <v>1800</v>
      </c>
      <c r="H16" s="90">
        <f t="shared" si="0"/>
        <v>1800</v>
      </c>
      <c r="J16" s="41"/>
      <c r="K16" s="41"/>
    </row>
    <row r="17" spans="1:11" ht="13.5" customHeight="1" x14ac:dyDescent="0.25">
      <c r="B17" s="42"/>
      <c r="D17" s="42" t="s">
        <v>76</v>
      </c>
      <c r="E17" s="14" t="s">
        <v>103</v>
      </c>
      <c r="F17" s="48" t="s">
        <v>11</v>
      </c>
      <c r="G17" s="11">
        <v>1550</v>
      </c>
      <c r="H17" s="90">
        <f t="shared" si="0"/>
        <v>1550</v>
      </c>
      <c r="J17" s="41"/>
      <c r="K17" s="41"/>
    </row>
    <row r="18" spans="1:11" x14ac:dyDescent="0.25">
      <c r="B18" s="42"/>
      <c r="D18" s="81" t="s">
        <v>77</v>
      </c>
      <c r="E18" s="91" t="s">
        <v>104</v>
      </c>
      <c r="F18" s="45" t="s">
        <v>11</v>
      </c>
      <c r="G18" s="46">
        <v>2500</v>
      </c>
      <c r="H18" s="90">
        <f t="shared" si="0"/>
        <v>2500</v>
      </c>
      <c r="J18" s="41"/>
      <c r="K18" s="41"/>
    </row>
    <row r="19" spans="1:11" x14ac:dyDescent="0.25">
      <c r="B19" s="42"/>
      <c r="D19" s="50" t="s">
        <v>78</v>
      </c>
      <c r="E19" s="52" t="s">
        <v>104</v>
      </c>
      <c r="F19" s="53" t="s">
        <v>11</v>
      </c>
      <c r="G19" s="54">
        <v>3000</v>
      </c>
      <c r="H19" s="90">
        <f t="shared" si="0"/>
        <v>3000</v>
      </c>
      <c r="J19" s="41"/>
      <c r="K19" s="41"/>
    </row>
    <row r="20" spans="1:11" x14ac:dyDescent="0.25">
      <c r="B20" s="50"/>
      <c r="C20" s="51"/>
      <c r="D20" s="51"/>
      <c r="E20" s="52"/>
      <c r="F20" s="53"/>
      <c r="G20" s="54"/>
      <c r="H20" s="55"/>
      <c r="J20" s="41"/>
      <c r="K20" s="41"/>
    </row>
    <row r="21" spans="1:11" s="34" customFormat="1" ht="17.5" x14ac:dyDescent="0.25">
      <c r="A21" s="26"/>
      <c r="B21" s="99" t="s">
        <v>37</v>
      </c>
      <c r="C21" s="99"/>
      <c r="D21" s="99"/>
      <c r="E21" s="99"/>
      <c r="F21" s="99"/>
      <c r="G21" s="99"/>
      <c r="H21" s="99"/>
      <c r="I21" s="26"/>
      <c r="J21" s="33"/>
    </row>
    <row r="22" spans="1:11" x14ac:dyDescent="0.25">
      <c r="B22" s="35"/>
      <c r="C22" s="36"/>
      <c r="D22" s="36"/>
      <c r="E22" s="37"/>
      <c r="F22" s="38"/>
      <c r="G22" s="39"/>
      <c r="H22" s="40"/>
      <c r="J22" s="41"/>
      <c r="K22" s="41"/>
    </row>
    <row r="23" spans="1:11" x14ac:dyDescent="0.25">
      <c r="B23" s="42"/>
      <c r="H23" s="56"/>
      <c r="J23" s="41"/>
      <c r="K23" s="41"/>
    </row>
    <row r="24" spans="1:11" ht="23" x14ac:dyDescent="0.25">
      <c r="B24" s="42"/>
      <c r="D24" s="8" t="s">
        <v>105</v>
      </c>
      <c r="E24" s="104" t="s">
        <v>106</v>
      </c>
      <c r="F24" s="48" t="s">
        <v>11</v>
      </c>
      <c r="G24" s="11">
        <v>1600</v>
      </c>
      <c r="H24" s="49">
        <v>1600</v>
      </c>
      <c r="J24" s="8"/>
    </row>
    <row r="25" spans="1:11" x14ac:dyDescent="0.25">
      <c r="B25" s="42"/>
      <c r="E25" s="34"/>
      <c r="F25" s="48"/>
      <c r="H25" s="49"/>
      <c r="J25" s="41"/>
      <c r="K25" s="41"/>
    </row>
    <row r="26" spans="1:11" ht="47.5" customHeight="1" x14ac:dyDescent="0.25">
      <c r="B26" s="50"/>
      <c r="C26" s="51"/>
      <c r="D26" s="51"/>
      <c r="E26" s="52"/>
      <c r="F26" s="53"/>
      <c r="G26" s="54"/>
      <c r="H26" s="55"/>
      <c r="J26" s="41"/>
      <c r="K26" s="41"/>
    </row>
    <row r="27" spans="1:11" s="34" customFormat="1" ht="17.5" x14ac:dyDescent="0.25">
      <c r="A27" s="26"/>
      <c r="B27" s="99" t="s">
        <v>45</v>
      </c>
      <c r="C27" s="99"/>
      <c r="D27" s="99"/>
      <c r="E27" s="99"/>
      <c r="F27" s="99"/>
      <c r="G27" s="99"/>
      <c r="H27" s="99"/>
      <c r="I27" s="26"/>
      <c r="J27" s="33"/>
    </row>
    <row r="28" spans="1:11" x14ac:dyDescent="0.25">
      <c r="B28" s="35"/>
      <c r="C28" s="36"/>
      <c r="D28" s="36" t="s">
        <v>64</v>
      </c>
      <c r="E28" s="37" t="s">
        <v>63</v>
      </c>
      <c r="F28" s="38"/>
      <c r="G28" s="39">
        <v>1900</v>
      </c>
      <c r="H28" s="40">
        <v>1900</v>
      </c>
      <c r="J28" s="41"/>
      <c r="K28" s="41"/>
    </row>
    <row r="29" spans="1:11" x14ac:dyDescent="0.25">
      <c r="B29" s="42"/>
      <c r="D29" s="43" t="s">
        <v>29</v>
      </c>
      <c r="E29" s="44" t="s">
        <v>13</v>
      </c>
      <c r="F29" s="45"/>
      <c r="G29" s="46">
        <v>2060</v>
      </c>
      <c r="H29" s="47">
        <f t="shared" ref="H29:H34" si="1">G29*$H$6*(1-$H$5)</f>
        <v>2060</v>
      </c>
      <c r="J29" s="41"/>
      <c r="K29" s="41"/>
    </row>
    <row r="30" spans="1:11" x14ac:dyDescent="0.25">
      <c r="B30" s="42"/>
      <c r="D30" s="8" t="s">
        <v>43</v>
      </c>
      <c r="E30" s="34" t="s">
        <v>44</v>
      </c>
      <c r="F30" s="48"/>
      <c r="G30" s="11">
        <v>3250</v>
      </c>
      <c r="H30" s="49">
        <f>G30*$H$6*(1-$H$5)</f>
        <v>3250</v>
      </c>
      <c r="J30" s="41"/>
      <c r="K30" s="41"/>
    </row>
    <row r="31" spans="1:11" x14ac:dyDescent="0.25">
      <c r="B31" s="42"/>
      <c r="D31" s="43" t="s">
        <v>16</v>
      </c>
      <c r="E31" s="44" t="s">
        <v>17</v>
      </c>
      <c r="F31" s="45"/>
      <c r="G31" s="46"/>
      <c r="H31" s="47">
        <f t="shared" si="1"/>
        <v>0</v>
      </c>
      <c r="J31" s="41"/>
      <c r="K31" s="41"/>
    </row>
    <row r="32" spans="1:11" x14ac:dyDescent="0.25">
      <c r="B32" s="42"/>
      <c r="D32" s="8" t="s">
        <v>20</v>
      </c>
      <c r="E32" s="34" t="s">
        <v>19</v>
      </c>
      <c r="F32" s="48"/>
      <c r="H32" s="49">
        <f t="shared" si="1"/>
        <v>0</v>
      </c>
      <c r="J32" s="41"/>
      <c r="K32" s="41"/>
    </row>
    <row r="33" spans="1:11" x14ac:dyDescent="0.25">
      <c r="B33" s="42"/>
      <c r="D33" s="68" t="s">
        <v>14</v>
      </c>
      <c r="E33" s="69" t="s">
        <v>15</v>
      </c>
      <c r="F33" s="70" t="s">
        <v>11</v>
      </c>
      <c r="G33" s="71"/>
      <c r="H33" s="72">
        <f t="shared" si="1"/>
        <v>0</v>
      </c>
      <c r="J33" s="41"/>
      <c r="K33" s="41"/>
    </row>
    <row r="34" spans="1:11" x14ac:dyDescent="0.25">
      <c r="B34" s="42"/>
      <c r="D34" s="8" t="s">
        <v>21</v>
      </c>
      <c r="E34" s="34" t="s">
        <v>22</v>
      </c>
      <c r="F34" s="48" t="s">
        <v>11</v>
      </c>
      <c r="H34" s="49">
        <f t="shared" si="1"/>
        <v>0</v>
      </c>
      <c r="J34" s="41"/>
      <c r="K34" s="41"/>
    </row>
    <row r="35" spans="1:11" x14ac:dyDescent="0.25">
      <c r="B35" s="50"/>
      <c r="C35" s="51"/>
      <c r="D35" s="51"/>
      <c r="E35" s="52"/>
      <c r="F35" s="53"/>
      <c r="G35" s="54"/>
      <c r="H35" s="55"/>
      <c r="J35" s="41"/>
      <c r="K35" s="41"/>
    </row>
    <row r="36" spans="1:11" ht="25" customHeight="1" x14ac:dyDescent="0.25">
      <c r="B36" s="100" t="s">
        <v>70</v>
      </c>
      <c r="C36" s="100"/>
      <c r="D36" s="100"/>
      <c r="E36" s="100"/>
      <c r="F36" s="100"/>
      <c r="G36" s="100"/>
      <c r="H36" s="100"/>
      <c r="J36" s="41"/>
      <c r="K36" s="41"/>
    </row>
    <row r="37" spans="1:11" ht="29.5" customHeight="1" x14ac:dyDescent="0.25">
      <c r="D37" s="8" t="s">
        <v>81</v>
      </c>
      <c r="F37" s="48"/>
      <c r="G37" s="11">
        <v>70</v>
      </c>
      <c r="H37" s="74"/>
      <c r="J37" s="41"/>
      <c r="K37" s="41"/>
    </row>
    <row r="38" spans="1:11" ht="30.5" customHeight="1" x14ac:dyDescent="0.25">
      <c r="D38" s="8" t="s">
        <v>82</v>
      </c>
      <c r="F38" s="48"/>
      <c r="G38" s="11">
        <v>90</v>
      </c>
      <c r="H38" s="74"/>
      <c r="J38" s="41"/>
      <c r="K38" s="41"/>
    </row>
    <row r="39" spans="1:11" ht="36.5" customHeight="1" x14ac:dyDescent="0.25">
      <c r="D39" s="8" t="s">
        <v>83</v>
      </c>
      <c r="F39" s="48"/>
      <c r="G39" s="11">
        <v>120</v>
      </c>
      <c r="H39" s="74"/>
      <c r="J39" s="41"/>
      <c r="K39" s="41"/>
    </row>
    <row r="40" spans="1:11" s="34" customFormat="1" ht="17.5" x14ac:dyDescent="0.25">
      <c r="A40" s="26"/>
      <c r="B40" s="98" t="s">
        <v>38</v>
      </c>
      <c r="C40" s="98"/>
      <c r="D40" s="98"/>
      <c r="E40" s="98"/>
      <c r="F40" s="98"/>
      <c r="G40" s="98"/>
      <c r="H40" s="98"/>
      <c r="I40" s="26"/>
      <c r="J40" s="33"/>
    </row>
    <row r="41" spans="1:11" x14ac:dyDescent="0.25">
      <c r="B41" s="35"/>
      <c r="C41" s="36"/>
      <c r="D41" s="36" t="s">
        <v>61</v>
      </c>
      <c r="E41" s="37" t="s">
        <v>62</v>
      </c>
      <c r="F41" s="38"/>
      <c r="G41" s="39">
        <v>2000</v>
      </c>
      <c r="H41" s="49">
        <f t="shared" ref="H41:H45" si="2">G41*$H$6*(1-$H$5)</f>
        <v>2000</v>
      </c>
      <c r="J41" s="41"/>
      <c r="K41" s="41"/>
    </row>
    <row r="42" spans="1:11" x14ac:dyDescent="0.25">
      <c r="B42" s="42"/>
      <c r="D42" s="68" t="s">
        <v>40</v>
      </c>
      <c r="E42" s="69" t="s">
        <v>42</v>
      </c>
      <c r="F42" s="70"/>
      <c r="G42" s="71">
        <v>8505</v>
      </c>
      <c r="H42" s="49">
        <f t="shared" si="2"/>
        <v>8505</v>
      </c>
      <c r="J42" s="41"/>
      <c r="K42" s="41"/>
    </row>
    <row r="43" spans="1:11" x14ac:dyDescent="0.25">
      <c r="B43" s="42"/>
      <c r="D43" s="8" t="s">
        <v>41</v>
      </c>
      <c r="E43" s="34" t="s">
        <v>23</v>
      </c>
      <c r="F43" s="48"/>
      <c r="G43" s="11">
        <v>1000</v>
      </c>
      <c r="H43" s="49">
        <f t="shared" si="2"/>
        <v>1000</v>
      </c>
      <c r="J43" s="41"/>
      <c r="K43" s="41"/>
    </row>
    <row r="44" spans="1:11" x14ac:dyDescent="0.25">
      <c r="B44" s="42"/>
      <c r="D44" s="43" t="s">
        <v>39</v>
      </c>
      <c r="E44" s="44" t="s">
        <v>46</v>
      </c>
      <c r="F44" s="45"/>
      <c r="G44" s="46">
        <v>800</v>
      </c>
      <c r="H44" s="49">
        <f t="shared" si="2"/>
        <v>800</v>
      </c>
      <c r="J44" s="41"/>
      <c r="K44" s="41"/>
    </row>
    <row r="45" spans="1:11" x14ac:dyDescent="0.25">
      <c r="B45" s="42"/>
      <c r="D45" s="8" t="s">
        <v>57</v>
      </c>
      <c r="E45" s="34" t="s">
        <v>60</v>
      </c>
      <c r="F45" s="48"/>
      <c r="G45" s="11">
        <v>700</v>
      </c>
      <c r="H45" s="49">
        <f t="shared" si="2"/>
        <v>700</v>
      </c>
      <c r="J45" s="41"/>
      <c r="K45" s="41"/>
    </row>
    <row r="46" spans="1:11" x14ac:dyDescent="0.25">
      <c r="B46" s="50"/>
      <c r="C46" s="51"/>
      <c r="D46" s="51" t="s">
        <v>58</v>
      </c>
      <c r="E46" s="52" t="s">
        <v>59</v>
      </c>
      <c r="F46" s="53"/>
      <c r="G46" s="54">
        <v>700</v>
      </c>
      <c r="H46" s="49">
        <f t="shared" ref="H46" si="3">G46*$H$6*(1-$H$5)</f>
        <v>700</v>
      </c>
      <c r="J46" s="41"/>
      <c r="K46" s="41"/>
    </row>
    <row r="47" spans="1:11" s="34" customFormat="1" ht="17.5" x14ac:dyDescent="0.25">
      <c r="A47" s="26"/>
      <c r="B47" s="98" t="s">
        <v>36</v>
      </c>
      <c r="C47" s="98"/>
      <c r="D47" s="98"/>
      <c r="E47" s="98"/>
      <c r="F47" s="98"/>
      <c r="G47" s="98"/>
      <c r="H47" s="98"/>
      <c r="I47" s="26"/>
      <c r="J47" s="33"/>
    </row>
    <row r="48" spans="1:11" x14ac:dyDescent="0.25">
      <c r="B48" s="35"/>
      <c r="C48" s="36"/>
      <c r="D48" s="36"/>
      <c r="E48" s="37"/>
      <c r="F48" s="38"/>
      <c r="G48" s="39"/>
      <c r="H48" s="40"/>
      <c r="J48" s="41"/>
      <c r="K48" s="41"/>
    </row>
    <row r="49" spans="1:11" x14ac:dyDescent="0.25">
      <c r="B49" s="42"/>
      <c r="J49" s="41"/>
      <c r="K49" s="41"/>
    </row>
    <row r="50" spans="1:11" x14ac:dyDescent="0.25">
      <c r="B50" s="42"/>
      <c r="D50" s="82" t="s">
        <v>30</v>
      </c>
      <c r="E50" s="83" t="s">
        <v>31</v>
      </c>
      <c r="F50" s="84"/>
      <c r="G50" s="85">
        <v>960</v>
      </c>
      <c r="H50" s="72">
        <f>G50*$H$6*(1-$H$5)</f>
        <v>960</v>
      </c>
      <c r="J50" s="41"/>
      <c r="K50" s="41"/>
    </row>
    <row r="51" spans="1:11" x14ac:dyDescent="0.25">
      <c r="B51" s="42"/>
      <c r="D51" s="86" t="s">
        <v>32</v>
      </c>
      <c r="E51" s="87" t="s">
        <v>35</v>
      </c>
      <c r="F51" s="88"/>
      <c r="G51" s="85">
        <v>960</v>
      </c>
      <c r="H51" s="72">
        <f>G51*$H$6*(1-$H$5)</f>
        <v>960</v>
      </c>
      <c r="J51" s="41"/>
      <c r="K51" s="41"/>
    </row>
    <row r="52" spans="1:11" x14ac:dyDescent="0.25">
      <c r="B52" s="42"/>
      <c r="E52" s="34"/>
      <c r="F52" s="48"/>
      <c r="H52" s="49"/>
      <c r="J52" s="41"/>
      <c r="K52" s="41"/>
    </row>
    <row r="53" spans="1:11" x14ac:dyDescent="0.25">
      <c r="B53" s="50"/>
      <c r="C53" s="51"/>
      <c r="D53" s="51"/>
      <c r="E53" s="52"/>
      <c r="F53" s="53"/>
      <c r="G53" s="54"/>
      <c r="H53" s="55"/>
      <c r="J53" s="41"/>
      <c r="K53" s="41"/>
    </row>
    <row r="54" spans="1:11" s="34" customFormat="1" ht="17.5" x14ac:dyDescent="0.25">
      <c r="A54" s="26"/>
      <c r="B54" s="99" t="s">
        <v>24</v>
      </c>
      <c r="C54" s="99"/>
      <c r="D54" s="99"/>
      <c r="E54" s="99"/>
      <c r="F54" s="99"/>
      <c r="G54" s="99"/>
      <c r="H54" s="99"/>
      <c r="I54" s="26"/>
      <c r="J54" s="33"/>
    </row>
    <row r="55" spans="1:11" x14ac:dyDescent="0.25">
      <c r="B55" s="35"/>
      <c r="C55" s="36"/>
      <c r="D55" s="36"/>
      <c r="E55" s="37"/>
      <c r="F55" s="38"/>
      <c r="G55" s="39"/>
      <c r="H55" s="40"/>
      <c r="J55" s="41"/>
      <c r="K55" s="41"/>
    </row>
    <row r="56" spans="1:11" x14ac:dyDescent="0.25">
      <c r="B56" s="42"/>
      <c r="E56" s="8"/>
      <c r="G56" s="8"/>
      <c r="H56" s="8"/>
      <c r="J56" s="41"/>
      <c r="K56" s="41"/>
    </row>
    <row r="57" spans="1:11" x14ac:dyDescent="0.25">
      <c r="B57" s="42"/>
      <c r="D57" s="43" t="s">
        <v>84</v>
      </c>
      <c r="E57" s="44" t="s">
        <v>25</v>
      </c>
      <c r="F57" s="45"/>
      <c r="G57" s="46">
        <v>800</v>
      </c>
      <c r="H57" s="47">
        <f>G57*$H$6*(1-$H$5)</f>
        <v>800</v>
      </c>
      <c r="J57" s="8"/>
    </row>
    <row r="58" spans="1:11" x14ac:dyDescent="0.25">
      <c r="B58" s="42"/>
      <c r="D58" s="8" t="s">
        <v>85</v>
      </c>
      <c r="E58" s="34" t="s">
        <v>47</v>
      </c>
      <c r="F58" s="48"/>
      <c r="G58" s="11">
        <v>1000</v>
      </c>
      <c r="H58" s="49">
        <f>G58*$H$6*(1-$H$5)</f>
        <v>1000</v>
      </c>
      <c r="J58" s="8"/>
    </row>
    <row r="59" spans="1:11" x14ac:dyDescent="0.25">
      <c r="B59" s="42"/>
      <c r="D59" s="43" t="s">
        <v>86</v>
      </c>
      <c r="E59" s="44" t="s">
        <v>18</v>
      </c>
      <c r="F59" s="45"/>
      <c r="G59" s="46">
        <v>1000</v>
      </c>
      <c r="H59" s="47">
        <f>G59*$H$6*(1-$H$5)</f>
        <v>1000</v>
      </c>
      <c r="J59" s="8"/>
    </row>
    <row r="60" spans="1:11" x14ac:dyDescent="0.25">
      <c r="B60" s="42"/>
      <c r="D60" s="8" t="s">
        <v>87</v>
      </c>
      <c r="E60" s="34" t="s">
        <v>28</v>
      </c>
      <c r="F60" s="48"/>
      <c r="G60" s="11">
        <v>1200</v>
      </c>
      <c r="H60" s="49">
        <f>G60*$H$6*(1-$H$5)</f>
        <v>1200</v>
      </c>
      <c r="J60" s="8"/>
    </row>
    <row r="61" spans="1:11" x14ac:dyDescent="0.25">
      <c r="B61" s="42"/>
      <c r="E61" s="8"/>
      <c r="G61" s="8"/>
      <c r="H61" s="8"/>
      <c r="J61" s="41"/>
      <c r="K61" s="41"/>
    </row>
    <row r="62" spans="1:11" x14ac:dyDescent="0.25">
      <c r="B62" s="42"/>
      <c r="E62" s="34"/>
      <c r="F62" s="48"/>
      <c r="H62" s="49"/>
      <c r="J62" s="41"/>
      <c r="K62" s="41"/>
    </row>
    <row r="63" spans="1:11" x14ac:dyDescent="0.25">
      <c r="B63" s="50"/>
      <c r="C63" s="51"/>
      <c r="D63" s="51"/>
      <c r="E63" s="52"/>
      <c r="F63" s="53"/>
      <c r="G63" s="54"/>
      <c r="H63" s="55"/>
      <c r="J63" s="41"/>
      <c r="K63" s="41"/>
    </row>
    <row r="64" spans="1:11" s="34" customFormat="1" ht="17.5" x14ac:dyDescent="0.25">
      <c r="A64" s="26"/>
      <c r="B64" s="98" t="s">
        <v>88</v>
      </c>
      <c r="C64" s="98"/>
      <c r="D64" s="98"/>
      <c r="E64" s="98"/>
      <c r="F64" s="98"/>
      <c r="G64" s="98"/>
      <c r="H64" s="98"/>
      <c r="I64" s="26"/>
      <c r="J64" s="33"/>
    </row>
    <row r="65" spans="1:13" x14ac:dyDescent="0.25">
      <c r="B65" s="35"/>
      <c r="C65" s="36"/>
      <c r="D65" s="36"/>
      <c r="E65" s="37"/>
      <c r="F65" s="38"/>
      <c r="G65" s="39"/>
      <c r="H65" s="40"/>
      <c r="J65" s="41"/>
      <c r="K65" s="41"/>
    </row>
    <row r="66" spans="1:13" x14ac:dyDescent="0.25">
      <c r="B66" s="42"/>
      <c r="D66" s="43" t="s">
        <v>89</v>
      </c>
      <c r="E66" s="44" t="s">
        <v>25</v>
      </c>
      <c r="F66" s="45"/>
      <c r="G66" s="46">
        <v>600</v>
      </c>
      <c r="H66" s="47">
        <f>G66*$H$6*(1-$H$5)</f>
        <v>600</v>
      </c>
      <c r="J66" s="41"/>
      <c r="K66" s="41"/>
    </row>
    <row r="67" spans="1:13" x14ac:dyDescent="0.25">
      <c r="B67" s="42"/>
      <c r="D67" s="8" t="s">
        <v>90</v>
      </c>
      <c r="E67" s="34" t="s">
        <v>47</v>
      </c>
      <c r="F67" s="48"/>
      <c r="G67" s="11">
        <v>700</v>
      </c>
      <c r="H67" s="49">
        <f>G67*$H$6*(1-$H$5)</f>
        <v>700</v>
      </c>
      <c r="J67" s="41"/>
      <c r="K67" s="41"/>
    </row>
    <row r="68" spans="1:13" x14ac:dyDescent="0.25">
      <c r="B68" s="42"/>
      <c r="D68" s="43" t="s">
        <v>91</v>
      </c>
      <c r="E68" s="44" t="s">
        <v>18</v>
      </c>
      <c r="F68" s="45"/>
      <c r="G68" s="46">
        <v>700</v>
      </c>
      <c r="H68" s="47">
        <f>G68*$H$6*(1-$H$5)</f>
        <v>700</v>
      </c>
      <c r="J68" s="41"/>
      <c r="K68" s="41"/>
    </row>
    <row r="69" spans="1:13" x14ac:dyDescent="0.25">
      <c r="B69" s="42"/>
      <c r="D69" s="62"/>
      <c r="E69" s="66"/>
      <c r="F69" s="63"/>
      <c r="G69" s="64"/>
      <c r="H69" s="65"/>
      <c r="J69" s="41"/>
      <c r="K69" s="41"/>
    </row>
    <row r="70" spans="1:13" x14ac:dyDescent="0.25">
      <c r="B70" s="50"/>
      <c r="C70" s="51"/>
      <c r="D70" s="51"/>
      <c r="E70" s="57"/>
      <c r="F70" s="53"/>
      <c r="G70" s="54"/>
      <c r="H70" s="55"/>
      <c r="J70" s="41"/>
      <c r="K70" s="41"/>
    </row>
    <row r="71" spans="1:13" s="34" customFormat="1" ht="17.5" x14ac:dyDescent="0.25">
      <c r="A71" s="26"/>
      <c r="B71" s="98" t="s">
        <v>7</v>
      </c>
      <c r="C71" s="98"/>
      <c r="D71" s="98"/>
      <c r="E71" s="98"/>
      <c r="F71" s="98"/>
      <c r="G71" s="98"/>
      <c r="H71" s="98"/>
      <c r="I71" s="1"/>
      <c r="J71" s="33"/>
      <c r="K71" s="33"/>
      <c r="L71" s="33"/>
      <c r="M71" s="33"/>
    </row>
    <row r="72" spans="1:13" x14ac:dyDescent="0.25">
      <c r="B72" s="35"/>
      <c r="C72" s="36"/>
      <c r="D72" s="103" t="s">
        <v>99</v>
      </c>
      <c r="E72" s="14" t="s">
        <v>98</v>
      </c>
      <c r="F72" s="39"/>
      <c r="G72" s="58">
        <v>800</v>
      </c>
      <c r="H72" s="49">
        <f>G72*$H$6*(1-$H$5)</f>
        <v>800</v>
      </c>
      <c r="J72" s="41"/>
      <c r="K72" s="41"/>
      <c r="L72" s="41"/>
      <c r="M72" s="41"/>
    </row>
    <row r="73" spans="1:13" x14ac:dyDescent="0.25">
      <c r="B73" s="42"/>
      <c r="D73" s="43" t="s">
        <v>56</v>
      </c>
      <c r="E73" s="44" t="s">
        <v>34</v>
      </c>
      <c r="F73" s="45" t="s">
        <v>11</v>
      </c>
      <c r="G73" s="73">
        <v>600</v>
      </c>
      <c r="H73" s="49">
        <f t="shared" ref="H73:H82" si="4">G73*$H$6*(1-$H$5)</f>
        <v>600</v>
      </c>
      <c r="J73" s="41"/>
      <c r="K73" s="41"/>
      <c r="L73" s="41"/>
      <c r="M73" s="41"/>
    </row>
    <row r="74" spans="1:13" x14ac:dyDescent="0.25">
      <c r="B74" s="42"/>
      <c r="D74" s="8" t="s">
        <v>54</v>
      </c>
      <c r="E74" s="34" t="s">
        <v>34</v>
      </c>
      <c r="F74" s="48" t="s">
        <v>11</v>
      </c>
      <c r="G74" s="74">
        <v>650</v>
      </c>
      <c r="H74" s="49">
        <f t="shared" si="4"/>
        <v>650</v>
      </c>
      <c r="J74" s="41"/>
      <c r="K74" s="41"/>
      <c r="L74" s="41"/>
      <c r="M74" s="41"/>
    </row>
    <row r="75" spans="1:13" x14ac:dyDescent="0.25">
      <c r="B75" s="42"/>
      <c r="D75" s="43" t="s">
        <v>53</v>
      </c>
      <c r="E75" s="44" t="s">
        <v>33</v>
      </c>
      <c r="F75" s="45" t="s">
        <v>11</v>
      </c>
      <c r="G75" s="73">
        <v>900</v>
      </c>
      <c r="H75" s="49">
        <f t="shared" si="4"/>
        <v>900</v>
      </c>
      <c r="J75" s="41"/>
      <c r="K75" s="41"/>
      <c r="L75" s="41"/>
      <c r="M75" s="41"/>
    </row>
    <row r="76" spans="1:13" x14ac:dyDescent="0.25">
      <c r="B76" s="42"/>
      <c r="D76" s="8" t="s">
        <v>92</v>
      </c>
      <c r="E76" s="34" t="s">
        <v>94</v>
      </c>
      <c r="F76" s="48" t="s">
        <v>11</v>
      </c>
      <c r="G76" s="74">
        <v>800</v>
      </c>
      <c r="H76" s="49">
        <f t="shared" si="4"/>
        <v>800</v>
      </c>
      <c r="J76" s="41"/>
      <c r="K76" s="41"/>
      <c r="L76" s="41"/>
      <c r="M76" s="41"/>
    </row>
    <row r="77" spans="1:13" x14ac:dyDescent="0.25">
      <c r="B77" s="42"/>
      <c r="D77" s="8" t="s">
        <v>100</v>
      </c>
      <c r="E77" s="34" t="s">
        <v>101</v>
      </c>
      <c r="F77" s="48"/>
      <c r="G77" s="74">
        <v>750</v>
      </c>
      <c r="H77" s="49">
        <f t="shared" si="4"/>
        <v>750</v>
      </c>
      <c r="J77" s="41"/>
      <c r="K77" s="41"/>
      <c r="L77" s="41"/>
      <c r="M77" s="41"/>
    </row>
    <row r="78" spans="1:13" x14ac:dyDescent="0.25">
      <c r="B78" s="42"/>
      <c r="D78" s="8" t="s">
        <v>102</v>
      </c>
      <c r="E78" s="34" t="s">
        <v>94</v>
      </c>
      <c r="F78" s="48"/>
      <c r="G78" s="74">
        <v>800</v>
      </c>
      <c r="H78" s="49">
        <f t="shared" si="4"/>
        <v>800</v>
      </c>
      <c r="J78" s="41"/>
      <c r="K78" s="41"/>
      <c r="L78" s="41"/>
      <c r="M78" s="41"/>
    </row>
    <row r="79" spans="1:13" x14ac:dyDescent="0.25">
      <c r="B79" s="42"/>
      <c r="D79" s="8" t="s">
        <v>95</v>
      </c>
      <c r="E79" s="14" t="s">
        <v>48</v>
      </c>
      <c r="F79" s="14" t="s">
        <v>49</v>
      </c>
      <c r="G79" s="11">
        <v>600</v>
      </c>
      <c r="H79" s="49">
        <f t="shared" si="4"/>
        <v>600</v>
      </c>
      <c r="J79" s="41"/>
      <c r="K79" s="41"/>
      <c r="L79" s="41"/>
      <c r="M79" s="41"/>
    </row>
    <row r="80" spans="1:13" x14ac:dyDescent="0.25">
      <c r="B80" s="42"/>
      <c r="D80" s="8" t="s">
        <v>97</v>
      </c>
      <c r="E80" s="14" t="s">
        <v>98</v>
      </c>
      <c r="F80" s="14"/>
      <c r="G80" s="11">
        <v>700</v>
      </c>
      <c r="H80" s="49">
        <f t="shared" si="4"/>
        <v>700</v>
      </c>
      <c r="J80" s="41"/>
      <c r="K80" s="41"/>
      <c r="L80" s="41"/>
      <c r="M80" s="41"/>
    </row>
    <row r="81" spans="1:13" x14ac:dyDescent="0.25">
      <c r="B81" s="42"/>
      <c r="D81" s="8" t="s">
        <v>96</v>
      </c>
      <c r="E81" s="14" t="s">
        <v>98</v>
      </c>
      <c r="F81" s="14"/>
      <c r="G81" s="11">
        <v>800</v>
      </c>
      <c r="H81" s="49">
        <f t="shared" si="4"/>
        <v>800</v>
      </c>
      <c r="J81" s="41"/>
      <c r="K81" s="41"/>
      <c r="L81" s="41"/>
      <c r="M81" s="41"/>
    </row>
    <row r="82" spans="1:13" ht="11.5" customHeight="1" x14ac:dyDescent="0.25">
      <c r="B82" s="50"/>
      <c r="C82" s="51"/>
      <c r="D82" s="102" t="s">
        <v>93</v>
      </c>
      <c r="E82" s="14" t="s">
        <v>98</v>
      </c>
      <c r="F82" s="54"/>
      <c r="G82" s="93">
        <v>550</v>
      </c>
      <c r="H82" s="49">
        <f t="shared" si="4"/>
        <v>550</v>
      </c>
      <c r="J82" s="41"/>
      <c r="K82" s="41"/>
      <c r="L82" s="41"/>
      <c r="M82" s="41"/>
    </row>
    <row r="83" spans="1:13" s="34" customFormat="1" ht="17.5" x14ac:dyDescent="0.25">
      <c r="A83" s="26"/>
      <c r="B83" s="98" t="s">
        <v>26</v>
      </c>
      <c r="C83" s="98"/>
      <c r="D83" s="98"/>
      <c r="E83" s="98"/>
      <c r="F83" s="98"/>
      <c r="G83" s="98"/>
      <c r="H83" s="98"/>
      <c r="I83" s="1"/>
      <c r="J83" s="33"/>
      <c r="K83" s="33"/>
      <c r="L83" s="33"/>
      <c r="M83" s="33"/>
    </row>
    <row r="84" spans="1:13" x14ac:dyDescent="0.25">
      <c r="A84" s="26"/>
      <c r="B84" s="35"/>
      <c r="C84" s="36"/>
      <c r="D84" s="36"/>
      <c r="E84" s="37"/>
      <c r="F84" s="38"/>
      <c r="G84" s="39"/>
      <c r="H84" s="40"/>
      <c r="J84" s="41"/>
      <c r="K84" s="41"/>
    </row>
    <row r="85" spans="1:13" x14ac:dyDescent="0.25">
      <c r="A85" s="26"/>
      <c r="B85" s="42"/>
      <c r="E85" s="8"/>
      <c r="G85" s="8"/>
      <c r="H85" s="59"/>
      <c r="J85" s="41"/>
      <c r="K85" s="41"/>
    </row>
    <row r="86" spans="1:13" x14ac:dyDescent="0.25">
      <c r="A86" s="26"/>
      <c r="B86" s="42"/>
      <c r="D86" s="43" t="s">
        <v>50</v>
      </c>
      <c r="E86" s="44" t="s">
        <v>52</v>
      </c>
      <c r="F86" s="45"/>
      <c r="G86" s="47">
        <v>8000</v>
      </c>
      <c r="H86" s="49">
        <f>G86*$H$6*(1-$H$5)</f>
        <v>8000</v>
      </c>
      <c r="J86" s="41"/>
      <c r="K86" s="41"/>
    </row>
    <row r="87" spans="1:13" x14ac:dyDescent="0.25">
      <c r="A87" s="26"/>
      <c r="B87" s="42"/>
      <c r="D87" s="8" t="s">
        <v>51</v>
      </c>
      <c r="E87" s="34" t="s">
        <v>27</v>
      </c>
      <c r="F87" s="48"/>
      <c r="G87" s="11">
        <v>3500</v>
      </c>
      <c r="H87" s="49">
        <f>G87*$H$6*(1-$H$5)</f>
        <v>3500</v>
      </c>
      <c r="J87" s="41"/>
      <c r="K87" s="41"/>
    </row>
    <row r="88" spans="1:13" x14ac:dyDescent="0.25">
      <c r="A88" s="26"/>
      <c r="B88" s="42"/>
      <c r="D88" s="94" t="s">
        <v>67</v>
      </c>
      <c r="E88" s="95" t="s">
        <v>65</v>
      </c>
      <c r="F88" s="67"/>
      <c r="G88" s="96">
        <v>4500</v>
      </c>
      <c r="H88" s="49">
        <f>G88*$H$6*(1-$H$5)</f>
        <v>4500</v>
      </c>
      <c r="J88" s="41"/>
      <c r="K88" s="41"/>
    </row>
    <row r="89" spans="1:13" x14ac:dyDescent="0.25">
      <c r="A89" s="26"/>
      <c r="B89" s="42"/>
      <c r="D89" s="97" t="s">
        <v>66</v>
      </c>
      <c r="E89" s="14" t="s">
        <v>65</v>
      </c>
      <c r="G89" s="11">
        <v>4000</v>
      </c>
      <c r="H89" s="49">
        <f>G89*$H$6*(1-$H$5)</f>
        <v>4000</v>
      </c>
      <c r="J89" s="41"/>
      <c r="K89" s="41"/>
    </row>
    <row r="90" spans="1:13" x14ac:dyDescent="0.25">
      <c r="A90" s="26"/>
      <c r="B90" s="50"/>
      <c r="C90" s="51"/>
      <c r="D90" s="51"/>
      <c r="E90" s="57"/>
      <c r="F90" s="57"/>
      <c r="G90" s="60"/>
      <c r="H90" s="61"/>
      <c r="J90" s="41"/>
      <c r="K90" s="41"/>
    </row>
    <row r="91" spans="1:13" x14ac:dyDescent="0.25">
      <c r="B91" s="1"/>
      <c r="C91" s="1"/>
      <c r="D91" s="1"/>
      <c r="E91" s="1"/>
      <c r="F91" s="1"/>
      <c r="G91" s="1"/>
      <c r="H91" s="1"/>
    </row>
  </sheetData>
  <mergeCells count="11">
    <mergeCell ref="B83:H83"/>
    <mergeCell ref="B21:H21"/>
    <mergeCell ref="B12:H12"/>
    <mergeCell ref="B27:H27"/>
    <mergeCell ref="B40:H40"/>
    <mergeCell ref="B64:H64"/>
    <mergeCell ref="B54:H54"/>
    <mergeCell ref="B71:H71"/>
    <mergeCell ref="B47:H47"/>
    <mergeCell ref="B36:H36"/>
    <mergeCell ref="B13:C13"/>
  </mergeCells>
  <hyperlinks>
    <hyperlink ref="H8" r:id="rId1" xr:uid="{00000000-0004-0000-0000-000000000000}"/>
    <hyperlink ref="B9" r:id="rId2" xr:uid="{00000000-0004-0000-0000-000001000000}"/>
  </hyperlinks>
  <pageMargins left="0.56000000000000005" right="0.39370078740157483" top="0.9" bottom="0.27559055118110237" header="0.31496062992125984" footer="0.31496062992125984"/>
  <pageSetup paperSize="9" scale="61" orientation="portrait" r:id="rId3"/>
  <drawing r:id="rId4"/>
  <legacy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Бандажные ленты</vt:lpstr>
      <vt:lpstr>'Бандажные ленты'!_Toc475459416</vt:lpstr>
      <vt:lpstr>'Бандажные ленты'!Область_печати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Loc1</dc:creator>
  <cp:lastModifiedBy>Вофка</cp:lastModifiedBy>
  <cp:lastPrinted>2015-09-09T10:56:34Z</cp:lastPrinted>
  <dcterms:created xsi:type="dcterms:W3CDTF">2010-03-29T10:10:52Z</dcterms:created>
  <dcterms:modified xsi:type="dcterms:W3CDTF">2022-06-20T17:18:56Z</dcterms:modified>
</cp:coreProperties>
</file>